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IOG _rev Valentina\03 Operazioni\O04 Check List e Rapporto Prov-Def_II FASE GG\"/>
    </mc:Choice>
  </mc:AlternateContent>
  <xr:revisionPtr revIDLastSave="0" documentId="13_ncr:1_{3A25A687-0C97-43C0-AB36-5068D55D31E9}" xr6:coauthVersionLast="47" xr6:coauthVersionMax="47" xr10:uidLastSave="{00000000-0000-0000-0000-000000000000}"/>
  <bookViews>
    <workbookView xWindow="-120" yWindow="-120" windowWidth="29040" windowHeight="15840" activeTab="1" xr2:uid="{00000000-000D-0000-FFFF-FFFF00000000}"/>
  </bookViews>
  <sheets>
    <sheet name="RP" sheetId="6"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RD'!$A$1:$X$104</definedName>
    <definedName name="Print_Area" localSheetId="3">'CF RP'!$A$1:$V$86</definedName>
    <definedName name="Print_Area" localSheetId="2">CL!$A$1:$H$163</definedName>
    <definedName name="Print_Area" localSheetId="6">'Irregolarità RD'!$A$1:$D$98</definedName>
    <definedName name="Print_Area" localSheetId="5">'Irregolarità RP'!$A$1:$D$98</definedName>
    <definedName name="Print_Area" localSheetId="1">RD!$A$2:$I$517</definedName>
    <definedName name="Print_Area" localSheetId="0">RP!$A$2:$J$300</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H92" i="8" s="1"/>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H76" i="8" s="1"/>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H60" i="8" s="1"/>
  <c r="F60" i="8"/>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H44" i="8" s="1"/>
  <c r="F44" i="8"/>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H28" i="8" s="1"/>
  <c r="F28" i="8"/>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H12" i="8" s="1"/>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2" i="7" l="1"/>
  <c r="H6" i="8"/>
  <c r="H7" i="8"/>
  <c r="H9" i="8"/>
  <c r="H10" i="8"/>
  <c r="H11" i="8"/>
  <c r="H15" i="8"/>
  <c r="H19" i="8"/>
  <c r="H21" i="8"/>
  <c r="H22" i="8"/>
  <c r="H23" i="8"/>
  <c r="H25" i="8"/>
  <c r="H26" i="8"/>
  <c r="H27" i="8"/>
  <c r="H31" i="8"/>
  <c r="H35" i="8"/>
  <c r="H37" i="8"/>
  <c r="H38" i="8"/>
  <c r="H39" i="8"/>
  <c r="H41" i="8"/>
  <c r="H42" i="8"/>
  <c r="H43" i="8"/>
  <c r="H47" i="8"/>
  <c r="H51" i="8"/>
  <c r="H53" i="8"/>
  <c r="H54" i="8"/>
  <c r="H55" i="8"/>
  <c r="H57" i="8"/>
  <c r="H58" i="8"/>
  <c r="H59" i="8"/>
  <c r="H63" i="8"/>
  <c r="H67" i="8"/>
  <c r="H69" i="8"/>
  <c r="H70" i="8"/>
  <c r="H71" i="8"/>
  <c r="H73" i="8"/>
  <c r="H74" i="8"/>
  <c r="H75" i="8"/>
  <c r="H79" i="8"/>
  <c r="H83" i="8"/>
  <c r="H85" i="8"/>
  <c r="H86" i="8"/>
  <c r="H87" i="8"/>
  <c r="H89" i="8"/>
  <c r="H90" i="8"/>
  <c r="H91" i="8"/>
  <c r="H95" i="8"/>
  <c r="H99" i="8"/>
  <c r="H101" i="8"/>
  <c r="H102" i="8"/>
  <c r="H103" i="8"/>
  <c r="H16" i="8"/>
  <c r="H32" i="8"/>
  <c r="H48" i="8"/>
  <c r="H64" i="8"/>
  <c r="H80" i="8"/>
  <c r="H96" i="8"/>
  <c r="D2" i="9"/>
  <c r="F2" i="8"/>
  <c r="H4" i="8"/>
  <c r="G2" i="8"/>
  <c r="H8" i="8"/>
  <c r="H13" i="8"/>
  <c r="H14" i="8"/>
  <c r="H24" i="8"/>
  <c r="H29" i="8"/>
  <c r="H30" i="8"/>
  <c r="H40" i="8"/>
  <c r="H45" i="8"/>
  <c r="H46" i="8"/>
  <c r="H56" i="8"/>
  <c r="H61" i="8"/>
  <c r="H62" i="8"/>
  <c r="H72" i="8"/>
  <c r="H77" i="8"/>
  <c r="H78" i="8"/>
  <c r="H88" i="8"/>
  <c r="H93" i="8"/>
  <c r="H94" i="8"/>
  <c r="H104" i="8"/>
  <c r="D101" i="10"/>
  <c r="H17" i="8"/>
  <c r="H18" i="8"/>
  <c r="H33" i="8"/>
  <c r="H34" i="8"/>
  <c r="H49" i="8"/>
  <c r="H50" i="8"/>
  <c r="H65" i="8"/>
  <c r="H66" i="8"/>
  <c r="H81" i="8"/>
  <c r="H82" i="8"/>
  <c r="H97" i="8"/>
  <c r="H98" i="8"/>
  <c r="H20" i="8"/>
  <c r="H36" i="8"/>
  <c r="H52" i="8"/>
  <c r="H68" i="8"/>
  <c r="H84" i="8"/>
  <c r="H100" i="8"/>
  <c r="D6" i="10"/>
  <c r="D10" i="10"/>
  <c r="D14" i="10"/>
  <c r="D18" i="10"/>
  <c r="D22" i="10"/>
  <c r="D26" i="10"/>
  <c r="D30" i="10"/>
  <c r="D34" i="10"/>
  <c r="D38" i="10"/>
  <c r="D42" i="10"/>
  <c r="D46" i="10"/>
  <c r="D50" i="10"/>
  <c r="D54" i="10"/>
  <c r="D58" i="10"/>
  <c r="D62" i="10"/>
  <c r="D66" i="10"/>
  <c r="D70" i="10"/>
  <c r="D74" i="10"/>
  <c r="D78" i="10"/>
  <c r="D82" i="10"/>
  <c r="D86" i="10"/>
  <c r="D90" i="10"/>
  <c r="D94" i="10"/>
  <c r="D98"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C31" i="1"/>
  <c r="C35" i="1" s="1"/>
  <c r="H2" i="8" l="1"/>
  <c r="D2" i="10"/>
  <c r="A278" i="6"/>
  <c r="D278" i="6" s="1"/>
  <c r="A273" i="6"/>
  <c r="B273" i="6" s="1"/>
  <c r="I259" i="6"/>
  <c r="I245" i="6"/>
  <c r="I218" i="6"/>
  <c r="I201" i="6"/>
  <c r="I184" i="6"/>
  <c r="G154" i="6"/>
  <c r="E148" i="6"/>
  <c r="F148" i="6" s="1"/>
  <c r="G148" i="6" s="1"/>
  <c r="A134" i="6"/>
  <c r="B134" i="6" s="1"/>
  <c r="C118" i="6"/>
  <c r="A129" i="6" s="1"/>
  <c r="C106" i="6"/>
  <c r="A73" i="6"/>
  <c r="A70" i="6"/>
  <c r="A67" i="6"/>
  <c r="A64" i="6"/>
  <c r="A61" i="6"/>
  <c r="A58" i="6"/>
  <c r="A55" i="6"/>
  <c r="A52" i="6"/>
  <c r="A49" i="6"/>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I351" i="5" s="1"/>
  <c r="G334" i="5"/>
  <c r="E334" i="5"/>
  <c r="I333" i="5"/>
  <c r="I332" i="5"/>
  <c r="I331" i="5"/>
  <c r="I330" i="5"/>
  <c r="I329" i="5"/>
  <c r="I328" i="5"/>
  <c r="I327" i="5"/>
  <c r="I326" i="5"/>
  <c r="I325" i="5"/>
  <c r="I324" i="5"/>
  <c r="I323" i="5"/>
  <c r="A320" i="5"/>
  <c r="A419" i="5" s="1"/>
  <c r="G318" i="5"/>
  <c r="E318" i="5"/>
  <c r="E390" i="5" s="1"/>
  <c r="I317" i="5"/>
  <c r="I316" i="5"/>
  <c r="I315" i="5"/>
  <c r="I314" i="5"/>
  <c r="I313" i="5"/>
  <c r="I312" i="5"/>
  <c r="I311" i="5"/>
  <c r="I310" i="5"/>
  <c r="I309" i="5"/>
  <c r="I308" i="5"/>
  <c r="I307" i="5"/>
  <c r="A281" i="5"/>
  <c r="B281" i="5" s="1"/>
  <c r="B494" i="5" s="1"/>
  <c r="A276" i="5"/>
  <c r="A489" i="5" s="1"/>
  <c r="I260" i="5"/>
  <c r="I244" i="5"/>
  <c r="I216" i="5"/>
  <c r="I199" i="5"/>
  <c r="I182" i="5"/>
  <c r="G152" i="5"/>
  <c r="G148" i="5"/>
  <c r="B134" i="5"/>
  <c r="A134" i="5"/>
  <c r="D134" i="5" s="1"/>
  <c r="C118" i="5"/>
  <c r="C122" i="5" s="1"/>
  <c r="A73" i="5"/>
  <c r="A70" i="5"/>
  <c r="A67" i="5"/>
  <c r="A64" i="5"/>
  <c r="A61" i="5"/>
  <c r="A58" i="5"/>
  <c r="A55" i="5"/>
  <c r="A52" i="5"/>
  <c r="A49" i="5"/>
  <c r="B58" i="1"/>
  <c r="C36" i="1"/>
  <c r="G27" i="1"/>
  <c r="G23" i="1"/>
  <c r="D281" i="5" l="1"/>
  <c r="D494" i="5" s="1"/>
  <c r="I318" i="5"/>
  <c r="A292" i="5"/>
  <c r="B276" i="5"/>
  <c r="B489" i="5" s="1"/>
  <c r="I334" i="5"/>
  <c r="I390" i="5" s="1"/>
  <c r="I368" i="5"/>
  <c r="I385" i="5"/>
  <c r="A504" i="5"/>
  <c r="B504" i="5" s="1"/>
  <c r="B499" i="5" s="1"/>
  <c r="D276" i="5"/>
  <c r="D489" i="5" s="1"/>
  <c r="G390" i="5"/>
  <c r="B278" i="6"/>
  <c r="A288" i="6"/>
  <c r="D288" i="6" s="1"/>
  <c r="B288" i="6"/>
  <c r="A283" i="6"/>
  <c r="D129" i="6"/>
  <c r="B129" i="6"/>
  <c r="C122" i="6"/>
  <c r="D134" i="6"/>
  <c r="D273" i="6"/>
  <c r="D292" i="5"/>
  <c r="B292" i="5"/>
  <c r="H123" i="5"/>
  <c r="C123" i="5"/>
  <c r="A286" i="5"/>
  <c r="A129" i="5"/>
  <c r="A494" i="5"/>
  <c r="D504" i="5" l="1"/>
  <c r="D499" i="5" s="1"/>
  <c r="A499" i="5"/>
  <c r="F507" i="5"/>
  <c r="C123" i="6"/>
  <c r="G123" i="6"/>
  <c r="B283" i="6"/>
  <c r="D283" i="6"/>
  <c r="B129" i="5"/>
  <c r="D129" i="5"/>
  <c r="D286" i="5"/>
  <c r="B286" i="5"/>
  <c r="B46" i="1"/>
  <c r="B50" i="1" s="1"/>
  <c r="B42" i="1"/>
  <c r="D42" i="1" s="1"/>
  <c r="G36" i="1"/>
  <c r="C42" i="1" l="1"/>
  <c r="D50" i="1"/>
  <c r="C50" i="1"/>
  <c r="D46" i="1"/>
  <c r="C46" i="1"/>
  <c r="D58" i="1" l="1"/>
  <c r="B54" i="1"/>
  <c r="C54" i="1" s="1"/>
  <c r="C58" i="1"/>
  <c r="D5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0" authorId="0" shapeId="0" xr:uid="{00000000-0006-0000-0200-000001000000}">
      <text>
        <r>
          <rPr>
            <sz val="9"/>
            <color indexed="81"/>
            <rFont val="Tahoma"/>
            <family val="2"/>
          </rPr>
          <t xml:space="preserve">
ATTENZIONE ALLE FORMULE PRESENTI NELLA TABELLA. DOPO AVER LETTO ELIMINARE COMMENTO </t>
        </r>
      </text>
    </comment>
    <comment ref="B40" authorId="0" shapeId="0" xr:uid="{00000000-0006-0000-0200-000002000000}">
      <text>
        <r>
          <rPr>
            <sz val="9"/>
            <color indexed="81"/>
            <rFont val="Tahoma"/>
            <family val="2"/>
          </rPr>
          <t xml:space="preserve">
ATTENZIONE ALLE FORMULE PRESENTI NELLA TABELLA. DOPO AVER LETTO ELIMINARE COMMENTO</t>
        </r>
      </text>
    </comment>
  </commentList>
</comments>
</file>

<file path=xl/sharedStrings.xml><?xml version="1.0" encoding="utf-8"?>
<sst xmlns="http://schemas.openxmlformats.org/spreadsheetml/2006/main" count="695" uniqueCount="237">
  <si>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</si>
  <si>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</si>
  <si>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</si>
  <si>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</si>
  <si>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</si>
  <si>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</si>
  <si>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</si>
  <si>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</si>
  <si>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</si>
  <si>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</si>
  <si>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</si>
  <si>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</si>
  <si>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</si>
  <si>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</si>
  <si>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</si>
  <si>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</si>
  <si>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</si>
  <si>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</si>
  <si>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</si>
  <si>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</si>
  <si>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</si>
  <si>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</si>
  <si>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</si>
  <si>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</si>
  <si>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</si>
  <si>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</si>
  <si>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</si>
  <si>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</si>
  <si>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</si>
  <si>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</si>
  <si>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</si>
  <si>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</si>
  <si>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</si>
  <si>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</si>
  <si>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</si>
  <si>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</si>
  <si>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</si>
  <si>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</si>
  <si>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</si>
  <si>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</si>
  <si>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</si>
  <si>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</si>
  <si>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</si>
  <si>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</si>
  <si>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</si>
  <si>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</si>
  <si>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</si>
  <si>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</si>
  <si>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</si>
  <si>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</si>
  <si>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</si>
  <si>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</si>
  <si>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</si>
  <si>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</si>
  <si>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</si>
  <si>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</si>
  <si>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</si>
  <si>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</si>
  <si>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</si>
  <si>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</si>
  <si>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</si>
  <si>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</si>
  <si>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</si>
  <si>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</si>
  <si>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</si>
  <si>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</si>
  <si>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</si>
  <si>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</si>
  <si>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</si>
  <si>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</si>
  <si>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</si>
  <si>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</si>
  <si>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</si>
  <si>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</si>
  <si>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</si>
  <si>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</si>
  <si>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</si>
  <si>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</si>
  <si>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</si>
  <si>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</si>
  <si>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</si>
  <si>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</si>
  <si>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</si>
  <si>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</si>
  <si>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</si>
  <si>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</si>
  <si>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</si>
  <si>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</si>
  <si>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</si>
  <si>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</si>
  <si>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</si>
  <si>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</si>
  <si>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</si>
  <si>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</si>
  <si>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</si>
  <si>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</si>
  <si>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Verifica della coerenza dell'importo rendicontato con il numero di ore attestate e l'UCS di riferimento (</t>
    </r>
    <r>
      <rPr>
        <i/>
        <sz val="10"/>
        <rFont val="Arial"/>
        <family val="2"/>
      </rPr>
      <t>verifica del calcolo effettuato</t>
    </r>
    <r>
      <rPr>
        <sz val="10"/>
        <rFont val="Arial"/>
        <family val="2"/>
      </rPr>
      <t>)</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</si>
  <si>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</si>
  <si>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</si>
  <si>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</si>
  <si>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</si>
  <si>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</si>
  <si>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</si>
  <si>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</si>
  <si>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</si>
  <si>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</si>
  <si>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</si>
  <si>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</si>
  <si>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</si>
  <si>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</si>
  <si>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 xml:space="preserve">Dichiarazione di inizio attività </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</si>
  <si>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</si>
  <si>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Verifica della coerenza dell'età del giovane rispetto alla fascia di età prevista per la misura di riferimento</t>
  </si>
  <si>
    <t xml:space="preserve">Verifica della presenza del Registro contenente le presenze e indicante le attività didattiche svolte, opportunamente compilato, firmato e preventivamente vidimato (ove previsto da normativa Regionale); </t>
  </si>
  <si>
    <r>
      <t xml:space="preserve">Verifica della presenza dei curricula dei docenti comprovanti la corrispondenza di fascia di pertinenza delle ore effettivamente erogate con quelle rendicontate (se prevista)
</t>
    </r>
    <r>
      <rPr>
        <i/>
        <sz val="10"/>
        <rFont val="Arial"/>
        <family val="2"/>
      </rPr>
      <t>(UCS ora/corso:euro 73,13 (fascia C) ; euro 117 (fascia B); euro 146,25 (fascia A)</t>
    </r>
  </si>
  <si>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</si>
  <si>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</si>
  <si>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</si>
  <si>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</si>
  <si>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Misura 2B - Reinserimento di giovani 15-18enni in percorsi formativi</t>
  </si>
  <si>
    <t>Check list per l'audit delle operazioni - Erogazione di finanziamenti</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</si>
  <si>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</si>
  <si>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</si>
  <si>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</si>
  <si>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</si>
  <si>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</si>
  <si>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</si>
  <si>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</si>
  <si>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</si>
  <si>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</si>
  <si>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</si>
  <si>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</si>
  <si>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</si>
  <si>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</si>
  <si>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</si>
  <si>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</si>
  <si>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</si>
  <si>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</si>
  <si>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</si>
  <si>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</si>
  <si>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</si>
  <si>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r>
      <t>Autorità di Gestione</t>
    </r>
    <r>
      <rPr>
        <b/>
        <sz val="10"/>
        <rFont val="Arial"/>
        <family val="2"/>
      </rPr>
      <t>:</t>
    </r>
  </si>
  <si>
    <r>
      <t>Organismo Intermedio</t>
    </r>
    <r>
      <rPr>
        <b/>
        <sz val="10"/>
        <rFont val="Arial"/>
        <family val="2"/>
      </rPr>
      <t xml:space="preserve">: </t>
    </r>
  </si>
  <si>
    <r>
      <t>Autorità di Gestione</t>
    </r>
    <r>
      <rPr>
        <b/>
        <sz val="10"/>
        <rFont val="Arial"/>
        <family val="2"/>
      </rPr>
      <t xml:space="preserve">: </t>
    </r>
  </si>
  <si>
    <r>
      <t>Organismo Intermedio</t>
    </r>
    <r>
      <rPr>
        <b/>
        <sz val="10"/>
        <rFont val="Arial"/>
        <family val="2"/>
      </rPr>
      <t>:</t>
    </r>
  </si>
  <si>
    <t>Autorità di Audit</t>
  </si>
  <si>
    <t xml:space="preserve"> </t>
  </si>
  <si>
    <t>Rapporto delle Verifiche sulle Operazioni a norma dell'articolo 127, paragrafo 1, del regolamento (UE) n. 1303/2013</t>
  </si>
  <si>
    <t>Rapporto Definitivo</t>
  </si>
  <si>
    <t>ORGANISMO INTERMEDIO XXXX XXXX</t>
  </si>
  <si>
    <t>Codice locale progetto: XXXX XXXXX</t>
  </si>
  <si>
    <t>INDICE</t>
  </si>
  <si>
    <t>10 ESITO SINTETICO PROVVISORIO DEL CONTROLLO</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</si>
  <si>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</si>
  <si>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</si>
  <si>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</si>
  <si>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</si>
  <si>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</si>
  <si>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</si>
  <si>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</si>
  <si>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1 DATI RIEPILOGATIVI DELL'INTERVENTO</t>
  </si>
  <si>
    <t>Fondo</t>
  </si>
  <si>
    <t>Fondo Sociale Europeo</t>
  </si>
  <si>
    <t>Anno contabile</t>
  </si>
  <si>
    <t>aaaa - aaaa</t>
  </si>
  <si>
    <t>XXXXXXXX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</si>
  <si>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</si>
  <si>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</si>
  <si>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</si>
  <si>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</si>
  <si>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</si>
  <si>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</si>
  <si>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</si>
  <si>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</si>
  <si>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</si>
  <si>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</si>
  <si>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</si>
  <si>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</si>
  <si>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</si>
  <si>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</si>
  <si>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</si>
  <si>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</si>
  <si>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</si>
  <si>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</si>
  <si>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</si>
  <si>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</si>
  <si>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</si>
  <si>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</si>
  <si>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</si>
  <si>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</si>
  <si>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</si>
  <si>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</si>
  <si>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</si>
  <si>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</si>
  <si>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</si>
  <si>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</si>
  <si>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</si>
  <si>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</si>
  <si>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</si>
  <si>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</si>
  <si>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</si>
  <si>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</si>
  <si>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positivo</t>
  </si>
  <si>
    <t>parzialmente positivo</t>
  </si>
  <si>
    <t>negativo</t>
  </si>
  <si>
    <t>Rapporto provvisorio</t>
  </si>
  <si>
    <t>ORGANISMO INTERMEDIO XXXXXX XXXXXXXXXX</t>
  </si>
  <si>
    <t>Codice locale progetto: XXXXXXXXXXX</t>
  </si>
  <si>
    <t>XXXXX</t>
  </si>
  <si>
    <t>SI</t>
  </si>
  <si>
    <r>
      <t>Organismo Intermedio:</t>
    </r>
    <r>
      <rPr>
        <b/>
        <sz val="10"/>
        <rFont val="Arial"/>
        <family val="2"/>
      </rPr>
      <t xml:space="preserve"> XXXXX</t>
    </r>
  </si>
  <si>
    <t>2B - Reinserimento di giovani 15-18enni in percorsi formativi</t>
  </si>
  <si>
    <t>II Fase</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</si>
  <si>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</si>
  <si>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</si>
  <si>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</si>
  <si>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</si>
  <si>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</si>
  <si>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</si>
  <si>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</si>
  <si>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</si>
  <si>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</si>
  <si>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t xml:space="preserve">Verifica che il costo rendicontato sia quello definito nel Regolamento Delegato (UE) n. 2017/90 
</t>
    </r>
    <r>
      <rPr>
        <i/>
        <sz val="10"/>
        <rFont val="Arial"/>
        <family val="2"/>
      </rPr>
      <t>(UCS ora/corso 73,13 euro/h, per la fascia C
UCS ora/corso 117 euro/h, per la fascia B
UCS ora/corso 146,25 euro/h per la fascia A
UCS ora/allievo 0,80 euro/h
UCS ora/attività formative individuali o individualizzate 40 euro/h</t>
    </r>
    <r>
      <rPr>
        <sz val="10"/>
        <rFont val="Arial"/>
        <family val="2"/>
      </rPr>
      <t>)</t>
    </r>
  </si>
  <si>
    <r>
      <rPr>
        <b/>
        <sz val="10"/>
        <rFont val="Arial"/>
        <family val="2"/>
      </rPr>
      <t xml:space="preserve">In caso di Stage:
</t>
    </r>
    <r>
      <rPr>
        <sz val="10"/>
        <rFont val="Arial"/>
        <family val="2"/>
      </rPr>
      <t>Verifica della presenza del registro attestante le ore/giorni di stage effettivamente realizzae.</t>
    </r>
  </si>
  <si>
    <r>
      <rPr>
        <b/>
        <sz val="10"/>
        <rFont val="Arial"/>
        <family val="2"/>
      </rPr>
      <t>In caso di Stage:</t>
    </r>
    <r>
      <rPr>
        <sz val="10"/>
        <rFont val="Arial"/>
        <family val="2"/>
      </rPr>
      <t xml:space="preserve">
Verifica che il costo rendicontato sia quello definito nel Regolamento Delegato (UE) n. 2017/90 
</t>
    </r>
    <r>
      <rPr>
        <i/>
        <sz val="10"/>
        <rFont val="Arial"/>
        <family val="2"/>
      </rPr>
      <t>(UCS ora/attività formative individuali o individualizzate 40 euro/h</t>
    </r>
    <r>
      <rPr>
        <sz val="10"/>
        <rFont val="Arial"/>
        <family val="2"/>
      </rPr>
      <t>)</t>
    </r>
  </si>
  <si>
    <r>
      <rPr>
        <b/>
        <sz val="10"/>
        <rFont val="Arial"/>
        <family val="2"/>
      </rPr>
      <t>In caso di Stage:</t>
    </r>
    <r>
      <rPr>
        <sz val="10"/>
        <rFont val="Arial"/>
        <family val="2"/>
      </rPr>
      <t xml:space="preserve">
Verifica della coerenza dell'importo rendicontato con il numero di ore attestate e l'UCS di riferimento (</t>
    </r>
    <r>
      <rPr>
        <i/>
        <sz val="10"/>
        <rFont val="Arial"/>
        <family val="2"/>
      </rPr>
      <t>verifica del calcolo effettuato</t>
    </r>
    <r>
      <rPr>
        <sz val="10"/>
        <rFont val="Arial"/>
        <family val="2"/>
      </rPr>
      <t>)</t>
    </r>
  </si>
  <si>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</si>
  <si>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</si>
  <si>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Rapporto delle Verifiche sulle Operazioni a norma dell'articolo 127, paragrafo 1, del Regolamento (UE) n. 1303/2013</t>
  </si>
  <si>
    <t xml:space="preserve">L'Autorità di Audit </t>
  </si>
  <si>
    <r>
      <t>Autorità di Audit</t>
    </r>
    <r>
      <rPr>
        <sz val="10"/>
        <rFont val="Arial"/>
        <family val="2"/>
      </rPr>
      <t>: Ministero del Lavoro e delle Politiche Sociali - DG delle Politiche Attive del Lavoro</t>
    </r>
  </si>
  <si>
    <t>L'Autorità di Audit</t>
  </si>
  <si>
    <r>
      <t>Auditor:</t>
    </r>
    <r>
      <rPr>
        <sz val="10"/>
        <rFont val="Arial"/>
        <family val="2"/>
      </rPr>
      <t xml:space="preserve"> XXXXXX (MLPS)</t>
    </r>
    <r>
      <rPr>
        <u/>
        <sz val="10"/>
        <rFont val="Arial"/>
        <family val="2"/>
      </rPr>
      <t xml:space="preserve">
Supporto Assistenza tecnica:</t>
    </r>
    <r>
      <rPr>
        <sz val="10"/>
        <rFont val="Arial"/>
        <family val="2"/>
      </rPr>
      <t xml:space="preserve"> XXXXXXX  </t>
    </r>
  </si>
  <si>
    <r>
      <rPr>
        <b/>
        <sz val="10"/>
        <rFont val="Arial"/>
        <family val="2"/>
      </rPr>
      <t>Supporto AT:</t>
    </r>
    <r>
      <rPr>
        <sz val="10"/>
        <rFont val="Arial"/>
        <family val="2"/>
      </rPr>
      <t xml:space="preserve"> XXXX XXXX (società xxxx)</t>
    </r>
  </si>
  <si>
    <r>
      <t>Autorità di Audit</t>
    </r>
    <r>
      <rPr>
        <sz val="10"/>
        <rFont val="Arial"/>
        <family val="2"/>
      </rPr>
      <t xml:space="preserve">: </t>
    </r>
    <r>
      <rPr>
        <u/>
        <sz val="10"/>
        <rFont val="Arial"/>
        <family val="2"/>
      </rPr>
      <t>Ministero del Lavoro e delle Politiche Sociali - DG delle Politiche Attive del Lavoro</t>
    </r>
  </si>
  <si>
    <t>Documento firmato digitalmente secondo le indicazioni sulla dematerializzazione ai sensi e per gli effetti degli articoli 20 e 21 del D.lgs. 7 marzo 2005 n. 82 “Codice dell’Amministrazione Digitale” e s.m.i.</t>
  </si>
  <si>
    <r>
      <t>Auditor:</t>
    </r>
    <r>
      <rPr>
        <sz val="10"/>
        <rFont val="Arial"/>
        <family val="2"/>
      </rPr>
      <t xml:space="preserve"> XXXXXX (MLPS)</t>
    </r>
    <r>
      <rPr>
        <u/>
        <sz val="10"/>
        <rFont val="Arial"/>
        <family val="2"/>
      </rPr>
      <t xml:space="preserve">
Supporto Assistenza tecnica:</t>
    </r>
    <r>
      <rPr>
        <sz val="10"/>
        <rFont val="Arial"/>
        <family val="2"/>
      </rPr>
      <t xml:space="preserve"> XXXXX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</si>
</sst>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i/>
      <sz val="8"/>
      <name val="Calibri"/>
      <family val="2"/>
    </font>
    <font>
      <sz val="10"/>
      <name val="Segoe UI"/>
      <family val="2"/>
    </font>
    <font>
      <sz val="10"/>
      <name val="Marlett"/>
      <charset val="2"/>
    </font>
    <font>
      <sz val="10"/>
      <name val="Calibri"/>
      <family val="2"/>
    </font>
    <font>
      <i/>
      <sz val="10"/>
      <name val="Calibri"/>
      <family val="2"/>
    </font>
    <font>
      <b/>
      <sz val="9"/>
      <color indexed="81"/>
      <name val="Tahoma"/>
      <family val="2"/>
    </font>
    <font>
      <sz val="9"/>
      <color indexed="81"/>
      <name val="Tahoma"/>
      <family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2" fillId="0" borderId="0"/>
    <xf numFmtId="164" fontId="6"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79">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0" fillId="0" borderId="8" xfId="2"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Fill="1" applyBorder="1" applyAlignment="1">
      <alignment vertical="center" wrapText="1"/>
    </xf>
    <xf numFmtId="0" fontId="0" fillId="0" borderId="8" xfId="0" applyFont="1" applyFill="1" applyBorder="1" applyAlignment="1">
      <alignment horizontal="justify" vertical="center" wrapText="1"/>
    </xf>
    <xf numFmtId="0" fontId="0" fillId="0" borderId="8" xfId="2" applyFont="1" applyFill="1" applyBorder="1" applyAlignment="1">
      <alignment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8" xfId="1" applyNumberFormat="1" applyFont="1" applyFill="1" applyBorder="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applyAlignment="1">
      <alignment vertical="center"/>
    </xf>
    <xf numFmtId="0" fontId="24" fillId="4" borderId="0" xfId="1" applyFont="1" applyFill="1" applyBorder="1" applyAlignment="1">
      <alignment vertical="center" wrapText="1"/>
    </xf>
    <xf numFmtId="0" fontId="26" fillId="4" borderId="0" xfId="2" applyFont="1" applyFill="1" applyBorder="1" applyAlignment="1">
      <alignment vertical="center" wrapText="1"/>
    </xf>
    <xf numFmtId="0" fontId="26" fillId="4" borderId="0" xfId="2" applyFont="1" applyFill="1" applyBorder="1" applyAlignment="1">
      <alignment horizontal="left" vertical="center"/>
    </xf>
    <xf numFmtId="0" fontId="26" fillId="4" borderId="21" xfId="2" applyFont="1" applyFill="1" applyBorder="1" applyAlignment="1">
      <alignment vertical="center"/>
    </xf>
    <xf numFmtId="0" fontId="26" fillId="4" borderId="0" xfId="2" applyFont="1" applyFill="1" applyBorder="1" applyAlignment="1">
      <alignment vertical="center"/>
    </xf>
    <xf numFmtId="0" fontId="26" fillId="4" borderId="0" xfId="2"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21" xfId="2" applyFill="1" applyBorder="1" applyAlignment="1">
      <alignment vertical="center"/>
    </xf>
    <xf numFmtId="9" fontId="27" fillId="4" borderId="19" xfId="12" applyFont="1" applyFill="1" applyBorder="1" applyAlignment="1">
      <alignment vertical="center" wrapText="1"/>
    </xf>
    <xf numFmtId="9" fontId="27" fillId="4" borderId="20" xfId="5" applyFont="1" applyFill="1" applyBorder="1" applyAlignment="1">
      <alignment horizontal="center"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166" fontId="8" fillId="7" borderId="48" xfId="1" applyNumberFormat="1" applyFont="1" applyFill="1" applyBorder="1" applyAlignment="1">
      <alignment horizontal="right" vertical="center"/>
    </xf>
    <xf numFmtId="0" fontId="6" fillId="4" borderId="0" xfId="1" applyFont="1" applyFill="1" applyAlignment="1">
      <alignment vertical="center"/>
    </xf>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2" applyFont="1" applyFill="1" applyAlignment="1">
      <alignment horizontal="justify" vertical="center" wrapText="1"/>
    </xf>
    <xf numFmtId="0" fontId="0"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0" fillId="4" borderId="0" xfId="1" applyFont="1" applyFill="1" applyAlignment="1">
      <alignment horizontal="justify" vertical="center"/>
    </xf>
    <xf numFmtId="0" fontId="6" fillId="4" borderId="0" xfId="1" applyFill="1" applyAlignment="1">
      <alignment vertical="center"/>
    </xf>
    <xf numFmtId="0" fontId="6" fillId="4" borderId="0" xfId="2" applyFill="1"/>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1"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1" fillId="4" borderId="0" xfId="1" applyFont="1" applyFill="1" applyAlignment="1">
      <alignment horizontal="right" vertical="center" wrapText="1"/>
    </xf>
    <xf numFmtId="0" fontId="32" fillId="4" borderId="48" xfId="2" applyFont="1" applyFill="1" applyBorder="1" applyAlignment="1">
      <alignment horizontal="center" vertical="center"/>
    </xf>
    <xf numFmtId="0" fontId="10" fillId="4" borderId="48"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6" fillId="4" borderId="0" xfId="2" applyFill="1" applyBorder="1"/>
    <xf numFmtId="0" fontId="6" fillId="0" borderId="0" xfId="2" applyBorder="1"/>
    <xf numFmtId="0" fontId="26" fillId="4" borderId="0" xfId="2" applyFont="1" applyFill="1" applyBorder="1" applyAlignment="1">
      <alignment vertical="top" wrapText="1"/>
    </xf>
    <xf numFmtId="0" fontId="26" fillId="4" borderId="0" xfId="2" applyFont="1" applyFill="1" applyBorder="1" applyAlignment="1">
      <alignment horizontal="left"/>
    </xf>
    <xf numFmtId="0" fontId="26" fillId="4" borderId="0" xfId="2" applyFont="1" applyFill="1" applyBorder="1" applyAlignment="1"/>
    <xf numFmtId="0" fontId="6" fillId="4" borderId="21" xfId="2" applyFill="1" applyBorder="1"/>
    <xf numFmtId="0" fontId="26" fillId="4" borderId="0" xfId="2" applyFont="1" applyFill="1" applyBorder="1"/>
    <xf numFmtId="0" fontId="6" fillId="4" borderId="0" xfId="2" applyFill="1" applyBorder="1" applyAlignment="1">
      <alignment horizontal="justify" vertical="top" wrapText="1"/>
    </xf>
    <xf numFmtId="0" fontId="26" fillId="4" borderId="21" xfId="2" applyFont="1" applyFill="1" applyBorder="1"/>
    <xf numFmtId="0" fontId="14" fillId="6" borderId="8" xfId="2" applyFont="1" applyFill="1" applyBorder="1" applyAlignment="1">
      <alignment horizontal="center" vertical="top" wrapText="1"/>
    </xf>
    <xf numFmtId="0" fontId="29"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0" fontId="6" fillId="4" borderId="0" xfId="1" applyFont="1" applyFill="1"/>
    <xf numFmtId="0" fontId="6" fillId="4" borderId="0" xfId="2" applyFill="1" applyAlignment="1">
      <alignment horizontal="justify" vertical="top" wrapText="1"/>
    </xf>
    <xf numFmtId="166" fontId="8" fillId="7" borderId="40"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6" fillId="4" borderId="0" xfId="1" applyFill="1"/>
    <xf numFmtId="0" fontId="34" fillId="4" borderId="0" xfId="1" applyFont="1" applyFill="1" applyAlignment="1">
      <alignment horizontal="left" vertical="center" indent="3"/>
    </xf>
    <xf numFmtId="0" fontId="14" fillId="6" borderId="8" xfId="2" applyFont="1" applyFill="1" applyBorder="1" applyAlignment="1">
      <alignment horizontal="center" vertical="top" wrapText="1"/>
    </xf>
    <xf numFmtId="0" fontId="14" fillId="6" borderId="8" xfId="2" applyFont="1" applyFill="1" applyBorder="1" applyAlignment="1">
      <alignment horizontal="center" vertical="center"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0" fillId="0" borderId="8" xfId="2" applyFont="1" applyFill="1" applyBorder="1" applyAlignment="1">
      <alignment vertical="center" wrapText="1"/>
    </xf>
    <xf numFmtId="44" fontId="6" fillId="4" borderId="5" xfId="11" applyFont="1" applyFill="1" applyBorder="1" applyAlignment="1">
      <alignment vertical="center" wrapText="1"/>
    </xf>
    <xf numFmtId="44" fontId="6" fillId="4" borderId="41"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6" fillId="0" borderId="0" xfId="1" applyFont="1" applyBorder="1" applyAlignment="1">
      <alignment vertical="center"/>
    </xf>
    <xf numFmtId="0" fontId="0" fillId="4" borderId="8" xfId="0" applyFont="1" applyFill="1" applyBorder="1" applyAlignment="1">
      <alignment vertical="center" wrapText="1"/>
    </xf>
    <xf numFmtId="0" fontId="6" fillId="0" borderId="8" xfId="0" applyFont="1" applyFill="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4" borderId="8" xfId="0" applyFont="1" applyFill="1" applyBorder="1" applyAlignment="1">
      <alignment horizontal="justify"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50"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28" xfId="1" applyFont="1" applyFill="1" applyBorder="1"/>
    <xf numFmtId="0" fontId="0" fillId="4" borderId="21" xfId="1" applyFont="1" applyFill="1" applyBorder="1"/>
    <xf numFmtId="0" fontId="6" fillId="4" borderId="11" xfId="1" applyFont="1" applyFill="1" applyBorder="1"/>
    <xf numFmtId="0" fontId="6" fillId="4" borderId="12" xfId="1" applyFont="1" applyFill="1" applyBorder="1" applyAlignment="1">
      <alignment horizontal="center"/>
    </xf>
    <xf numFmtId="0" fontId="6" fillId="4" borderId="12" xfId="1" applyFont="1" applyFill="1" applyBorder="1"/>
    <xf numFmtId="0" fontId="6" fillId="4" borderId="13" xfId="1" applyFont="1" applyFill="1" applyBorder="1" applyAlignment="1">
      <alignment vertical="center"/>
    </xf>
    <xf numFmtId="0" fontId="34" fillId="4" borderId="0" xfId="1" applyFont="1" applyFill="1" applyAlignment="1">
      <alignment horizontal="center" vertical="center"/>
    </xf>
    <xf numFmtId="0" fontId="31" fillId="4" borderId="0" xfId="1" applyFont="1" applyFill="1" applyAlignment="1">
      <alignment horizontal="left" vertical="center" wrapText="1"/>
    </xf>
    <xf numFmtId="0" fontId="33" fillId="4" borderId="0" xfId="1" applyFont="1" applyFill="1" applyAlignment="1">
      <alignment horizontal="center" vertical="center"/>
    </xf>
    <xf numFmtId="0" fontId="8" fillId="7" borderId="54"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3"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29" fillId="4" borderId="0" xfId="1" applyFont="1" applyFill="1"/>
    <xf numFmtId="0" fontId="6" fillId="0" borderId="54"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6" fillId="4" borderId="21" xfId="2" applyFont="1" applyFill="1" applyBorder="1" applyAlignment="1">
      <alignment horizontal="left"/>
    </xf>
    <xf numFmtId="0" fontId="26" fillId="4" borderId="0" xfId="2" applyFont="1" applyFill="1" applyBorder="1" applyAlignment="1">
      <alignment horizontal="left"/>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4"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26"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0" fillId="0" borderId="8" xfId="1" applyFont="1" applyBorder="1" applyAlignment="1">
      <alignment horizontal="left" vertical="center" wrapText="1"/>
    </xf>
    <xf numFmtId="0" fontId="17" fillId="0" borderId="19" xfId="1" applyFont="1" applyBorder="1" applyAlignment="1">
      <alignment horizontal="left" vertical="center" wrapText="1"/>
    </xf>
    <xf numFmtId="0" fontId="17" fillId="0" borderId="8" xfId="1" applyFont="1" applyBorder="1" applyAlignment="1">
      <alignment horizontal="left" vertical="center" wrapText="1"/>
    </xf>
    <xf numFmtId="0" fontId="17" fillId="0" borderId="5" xfId="1" applyFont="1" applyBorder="1" applyAlignment="1">
      <alignment horizontal="left" vertical="center" wrapText="1"/>
    </xf>
    <xf numFmtId="0" fontId="17" fillId="0" borderId="54"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6" fillId="4" borderId="0" xfId="2" applyFont="1" applyFill="1" applyBorder="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50" xfId="2" applyFont="1" applyFill="1" applyBorder="1" applyAlignment="1">
      <alignment horizontal="left" vertical="center" wrapText="1"/>
    </xf>
    <xf numFmtId="0" fontId="14" fillId="4" borderId="56" xfId="2" applyFont="1" applyFill="1" applyBorder="1" applyAlignment="1">
      <alignment horizontal="left" vertical="center" wrapText="1"/>
    </xf>
    <xf numFmtId="0" fontId="14" fillId="4" borderId="55"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57"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68" xfId="11" applyFont="1" applyFill="1" applyBorder="1" applyAlignment="1">
      <alignment horizontal="center" vertical="center" wrapText="1"/>
    </xf>
    <xf numFmtId="0" fontId="29" fillId="0" borderId="50" xfId="2" applyFont="1" applyFill="1" applyBorder="1" applyAlignment="1">
      <alignment horizontal="center" vertical="center" wrapText="1"/>
    </xf>
    <xf numFmtId="0" fontId="29" fillId="0" borderId="55" xfId="2" applyFont="1" applyFill="1" applyBorder="1" applyAlignment="1">
      <alignment horizontal="center" vertical="center" wrapText="1"/>
    </xf>
    <xf numFmtId="0" fontId="29" fillId="0" borderId="35"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66" xfId="2" applyFont="1" applyFill="1" applyBorder="1" applyAlignment="1">
      <alignment horizontal="center" vertical="center" wrapText="1"/>
    </xf>
    <xf numFmtId="0" fontId="29"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42" xfId="2" applyFont="1" applyFill="1" applyBorder="1" applyAlignment="1">
      <alignment horizontal="center" vertical="center" wrapText="1"/>
    </xf>
    <xf numFmtId="0" fontId="6" fillId="0" borderId="43" xfId="2" applyFont="1" applyFill="1" applyBorder="1" applyAlignment="1">
      <alignment horizontal="center" vertical="center" wrapText="1"/>
    </xf>
    <xf numFmtId="0" fontId="29" fillId="0" borderId="42" xfId="2" applyFont="1" applyFill="1" applyBorder="1" applyAlignment="1">
      <alignment horizontal="left" vertical="center" wrapText="1"/>
    </xf>
    <xf numFmtId="0" fontId="29" fillId="0" borderId="63" xfId="2" applyFont="1" applyFill="1" applyBorder="1" applyAlignment="1">
      <alignment horizontal="left"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8" fillId="6" borderId="52"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50" xfId="2" applyFont="1" applyFill="1" applyBorder="1" applyAlignment="1">
      <alignment horizontal="center" vertical="center" wrapText="1"/>
    </xf>
    <xf numFmtId="0" fontId="6" fillId="0" borderId="53"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65" xfId="2" applyFont="1" applyFill="1" applyBorder="1" applyAlignment="1">
      <alignment horizontal="center" vertical="center" wrapText="1"/>
    </xf>
    <xf numFmtId="0" fontId="6" fillId="0" borderId="66" xfId="2" applyFont="1" applyFill="1" applyBorder="1" applyAlignment="1">
      <alignment horizontal="center" vertical="center" wrapText="1"/>
    </xf>
    <xf numFmtId="0" fontId="6" fillId="0" borderId="6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9" xfId="2" applyFont="1" applyFill="1" applyBorder="1" applyAlignment="1">
      <alignment horizontal="center" vertical="center" wrapText="1"/>
    </xf>
    <xf numFmtId="0" fontId="0" fillId="0" borderId="68"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Font="1" applyFill="1" applyBorder="1" applyAlignment="1">
      <alignment horizontal="center" vertical="center"/>
    </xf>
    <xf numFmtId="0" fontId="26" fillId="4" borderId="0" xfId="2" applyFont="1" applyFill="1" applyBorder="1" applyAlignment="1">
      <alignment horizontal="left" vertical="center"/>
    </xf>
    <xf numFmtId="0" fontId="8" fillId="7" borderId="8" xfId="2" applyFont="1" applyFill="1" applyBorder="1" applyAlignment="1">
      <alignment horizontal="center"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1" applyFont="1" applyFill="1" applyBorder="1" applyAlignment="1">
      <alignment horizontal="left" vertical="center" wrapText="1"/>
    </xf>
    <xf numFmtId="44" fontId="28" fillId="4" borderId="9" xfId="11" applyFont="1" applyFill="1" applyBorder="1" applyAlignment="1">
      <alignment horizontal="left" vertical="center" wrapText="1"/>
    </xf>
    <xf numFmtId="44" fontId="28" fillId="0" borderId="8" xfId="11" applyFont="1" applyFill="1" applyBorder="1" applyAlignment="1">
      <alignment horizontal="left" vertical="center" wrapText="1"/>
    </xf>
    <xf numFmtId="44" fontId="28" fillId="0" borderId="9" xfId="11"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42" xfId="2" applyNumberFormat="1" applyFont="1" applyFill="1" applyBorder="1" applyAlignment="1">
      <alignment horizontal="center" vertical="center" wrapText="1"/>
    </xf>
    <xf numFmtId="167" fontId="27" fillId="0" borderId="43" xfId="2" applyNumberFormat="1" applyFont="1" applyFill="1" applyBorder="1" applyAlignment="1">
      <alignment horizontal="center" vertical="center" wrapText="1"/>
    </xf>
    <xf numFmtId="0" fontId="27" fillId="4" borderId="42" xfId="2" applyFont="1" applyFill="1" applyBorder="1" applyAlignment="1">
      <alignment horizontal="center" vertical="center" wrapText="1"/>
    </xf>
    <xf numFmtId="0" fontId="27" fillId="4" borderId="47" xfId="2" applyFont="1" applyFill="1" applyBorder="1" applyAlignment="1">
      <alignment horizontal="center" vertical="center" wrapText="1"/>
    </xf>
    <xf numFmtId="9" fontId="27" fillId="4" borderId="19" xfId="12" applyFont="1" applyFill="1" applyBorder="1" applyAlignment="1">
      <alignment horizontal="center" vertical="center" wrapText="1"/>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1" applyFont="1" applyFill="1" applyBorder="1" applyAlignment="1">
      <alignment horizontal="left" vertical="center" wrapText="1"/>
    </xf>
    <xf numFmtId="44" fontId="28" fillId="0" borderId="6" xfId="11" applyFont="1" applyFill="1" applyBorder="1" applyAlignment="1">
      <alignment horizontal="left" vertical="center" wrapText="1"/>
    </xf>
    <xf numFmtId="0" fontId="8" fillId="6" borderId="54"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0"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8" fillId="6" borderId="58" xfId="2" applyFont="1" applyFill="1" applyBorder="1" applyAlignment="1">
      <alignment horizontal="left" vertical="center" wrapText="1"/>
    </xf>
    <xf numFmtId="0" fontId="8" fillId="6" borderId="59"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0" fillId="0" borderId="8" xfId="2" applyFont="1" applyFill="1" applyBorder="1" applyAlignment="1">
      <alignment vertical="center" wrapText="1"/>
    </xf>
    <xf numFmtId="0" fontId="26" fillId="4" borderId="0" xfId="2" applyFont="1" applyFill="1" applyBorder="1" applyAlignment="1">
      <alignment vertical="top" wrapText="1"/>
    </xf>
    <xf numFmtId="0" fontId="14" fillId="4" borderId="0" xfId="2" applyFont="1" applyFill="1" applyBorder="1" applyAlignment="1">
      <alignment horizontal="left"/>
    </xf>
    <xf numFmtId="0" fontId="24" fillId="4" borderId="0" xfId="1" applyFont="1" applyFill="1" applyBorder="1" applyAlignment="1">
      <alignment horizontal="center" vertical="center" wrapText="1"/>
    </xf>
    <xf numFmtId="0" fontId="25" fillId="4" borderId="0" xfId="2" applyFont="1" applyFill="1" applyBorder="1" applyAlignment="1">
      <alignment horizontal="left" vertical="center"/>
    </xf>
    <xf numFmtId="0" fontId="6" fillId="4" borderId="0" xfId="2" applyFill="1" applyBorder="1" applyAlignment="1">
      <alignment horizontal="left"/>
    </xf>
    <xf numFmtId="0" fontId="6" fillId="4" borderId="0" xfId="2" applyFill="1" applyBorder="1" applyAlignment="1">
      <alignment horizontal="center"/>
    </xf>
    <xf numFmtId="0" fontId="8" fillId="7" borderId="54"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29" fillId="4" borderId="0" xfId="1" applyFont="1" applyFill="1" applyAlignment="1">
      <alignment vertical="center"/>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6" fillId="4" borderId="8" xfId="2" applyFont="1" applyFill="1" applyBorder="1" applyAlignment="1">
      <alignment horizontal="left" vertical="center" wrapText="1"/>
    </xf>
    <xf numFmtId="164" fontId="18" fillId="4" borderId="8" xfId="14"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19" xfId="14"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0" fontId="26" fillId="4" borderId="0" xfId="2" applyFont="1" applyFill="1" applyBorder="1" applyAlignment="1">
      <alignment horizontal="left" vertical="center" wrapText="1"/>
    </xf>
    <xf numFmtId="0" fontId="8" fillId="7" borderId="33" xfId="2" applyFont="1" applyFill="1" applyBorder="1" applyAlignment="1">
      <alignment horizontal="center" vertical="center" wrapText="1"/>
    </xf>
    <xf numFmtId="0" fontId="8" fillId="7" borderId="64"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5" xfId="14"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8" fillId="4" borderId="17" xfId="14" applyFont="1" applyFill="1" applyBorder="1" applyAlignment="1">
      <alignment horizontal="center" vertical="center"/>
    </xf>
    <xf numFmtId="164" fontId="18" fillId="4" borderId="10" xfId="14" applyFont="1" applyFill="1" applyBorder="1" applyAlignment="1">
      <alignment horizontal="center" vertical="center"/>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25" xfId="0" applyFont="1" applyFill="1" applyBorder="1" applyAlignment="1">
      <alignment horizontal="left" vertical="center" wrapText="1"/>
    </xf>
    <xf numFmtId="164" fontId="18" fillId="4" borderId="42" xfId="14" applyFont="1" applyFill="1" applyBorder="1" applyAlignment="1">
      <alignment horizontal="center" vertical="center"/>
    </xf>
    <xf numFmtId="164" fontId="18" fillId="4" borderId="43" xfId="14" applyFont="1" applyFill="1" applyBorder="1" applyAlignment="1">
      <alignment horizontal="center" vertical="center"/>
    </xf>
    <xf numFmtId="0" fontId="18" fillId="4" borderId="42" xfId="0" applyFont="1" applyFill="1" applyBorder="1" applyAlignment="1">
      <alignment horizontal="left" vertical="center" wrapText="1"/>
    </xf>
    <xf numFmtId="0" fontId="18" fillId="4" borderId="47" xfId="0" applyFont="1" applyFill="1" applyBorder="1" applyAlignment="1">
      <alignment horizontal="left" vertical="center" wrapText="1"/>
    </xf>
    <xf numFmtId="0" fontId="18" fillId="4" borderId="63" xfId="0" applyFont="1" applyFill="1" applyBorder="1" applyAlignment="1">
      <alignment horizontal="left" vertical="center" wrapText="1"/>
    </xf>
    <xf numFmtId="0" fontId="6"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0" fontId="8" fillId="7" borderId="45" xfId="2" applyFont="1" applyFill="1" applyBorder="1" applyAlignment="1">
      <alignment horizontal="center" vertical="center" wrapText="1"/>
    </xf>
    <xf numFmtId="0" fontId="8" fillId="7" borderId="62"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8" fillId="4" borderId="41" xfId="14" applyFont="1" applyFill="1" applyBorder="1" applyAlignment="1">
      <alignment horizontal="center" vertical="center"/>
    </xf>
    <xf numFmtId="164" fontId="18" fillId="4" borderId="59" xfId="14" applyFont="1" applyFill="1" applyBorder="1" applyAlignment="1">
      <alignment horizontal="center" vertical="center"/>
    </xf>
    <xf numFmtId="0" fontId="18" fillId="4" borderId="41"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39" xfId="0" applyFont="1" applyFill="1" applyBorder="1" applyAlignment="1">
      <alignment horizontal="left" vertical="center" wrapText="1"/>
    </xf>
    <xf numFmtId="0" fontId="6" fillId="4" borderId="0" xfId="2" applyFill="1" applyAlignment="1">
      <alignment horizontal="left" vertical="center" wrapText="1"/>
    </xf>
    <xf numFmtId="0" fontId="26" fillId="4" borderId="0" xfId="2" applyFont="1" applyFill="1" applyBorder="1" applyAlignment="1">
      <alignment horizontal="center" vertical="center" wrapText="1"/>
    </xf>
    <xf numFmtId="0" fontId="8" fillId="7" borderId="44"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8" fillId="4" borderId="10" xfId="0"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18" fillId="4" borderId="43" xfId="0" applyFont="1" applyFill="1" applyBorder="1" applyAlignment="1">
      <alignment horizontal="left" vertical="center" wrapText="1"/>
    </xf>
    <xf numFmtId="166" fontId="6" fillId="4" borderId="42" xfId="2" applyNumberFormat="1" applyFont="1" applyFill="1" applyBorder="1" applyAlignment="1">
      <alignment horizontal="right" vertical="center" wrapText="1"/>
    </xf>
    <xf numFmtId="166" fontId="6" fillId="4" borderId="43" xfId="2" applyNumberFormat="1" applyFont="1" applyFill="1" applyBorder="1" applyAlignment="1">
      <alignment horizontal="right" vertical="center" wrapText="1"/>
    </xf>
    <xf numFmtId="0" fontId="18" fillId="4" borderId="59" xfId="0"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59" xfId="2" applyNumberFormat="1" applyFont="1" applyFill="1" applyBorder="1" applyAlignment="1">
      <alignment horizontal="right" vertical="center" wrapText="1"/>
    </xf>
    <xf numFmtId="0" fontId="0" fillId="4" borderId="42" xfId="2" applyFont="1" applyFill="1" applyBorder="1" applyAlignment="1">
      <alignment horizontal="left" vertical="center" wrapText="1"/>
    </xf>
    <xf numFmtId="0" fontId="6" fillId="4" borderId="47" xfId="2" applyFont="1" applyFill="1" applyBorder="1" applyAlignment="1">
      <alignment horizontal="left" vertical="center" wrapText="1"/>
    </xf>
    <xf numFmtId="0" fontId="6" fillId="4" borderId="43"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1"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59" xfId="2" applyFont="1" applyFill="1" applyBorder="1" applyAlignment="1">
      <alignment horizontal="left" vertical="center" wrapText="1"/>
    </xf>
    <xf numFmtId="0" fontId="6" fillId="4" borderId="0" xfId="2" applyFill="1" applyAlignment="1">
      <alignment horizontal="left" vertical="center"/>
    </xf>
    <xf numFmtId="0" fontId="6" fillId="4" borderId="54"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0"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58" xfId="2" applyFont="1" applyFill="1" applyBorder="1" applyAlignment="1">
      <alignment horizontal="center" vertical="center"/>
    </xf>
    <xf numFmtId="0" fontId="6" fillId="4" borderId="59" xfId="2"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59"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7" fillId="4" borderId="19" xfId="2" applyNumberFormat="1" applyFont="1" applyFill="1" applyBorder="1" applyAlignment="1">
      <alignment horizontal="center" vertical="center" wrapText="1"/>
    </xf>
    <xf numFmtId="0" fontId="27" fillId="4" borderId="43" xfId="2" applyFont="1" applyFill="1" applyBorder="1" applyAlignment="1">
      <alignment horizontal="center" vertical="center" wrapText="1"/>
    </xf>
    <xf numFmtId="44" fontId="28" fillId="4" borderId="5" xfId="11" applyFont="1" applyFill="1" applyBorder="1" applyAlignment="1">
      <alignment horizontal="left" vertical="center" wrapText="1"/>
    </xf>
    <xf numFmtId="44" fontId="28"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26"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8" fillId="0" borderId="23" xfId="2" applyFont="1" applyFill="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63" xfId="0" applyBorder="1" applyAlignment="1">
      <alignment horizontal="left"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1"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7" fillId="0" borderId="0" xfId="2" applyFont="1" applyFill="1" applyAlignment="1">
      <alignment horizontal="center" vertical="center"/>
    </xf>
    <xf numFmtId="0" fontId="7" fillId="4" borderId="0" xfId="2" applyFont="1" applyFill="1" applyAlignment="1">
      <alignment horizontal="center" vertical="center"/>
    </xf>
    <xf numFmtId="0" fontId="11" fillId="0" borderId="0" xfId="2" applyFont="1" applyFill="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4"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3"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3"/>
  <sheetViews>
    <sheetView showGridLines="0" view="pageBreakPreview" topLeftCell="A140" zoomScale="60" zoomScaleNormal="70" workbookViewId="0">
      <selection activeCell="B160" sqref="B160:I161"/>
    </sheetView>
  </sheetViews>
  <sheetFormatPr defaultColWidth="9.140625" defaultRowHeight="12.75" x14ac:dyDescent="0.2"/>
  <cols>
    <col min="1" max="1" width="17.85546875" style="146" customWidth="1"/>
    <col min="2" max="2" width="15.140625" style="146" customWidth="1"/>
    <col min="3" max="3" width="14.5703125" style="146" customWidth="1"/>
    <col min="4" max="4" width="15.85546875" style="146" customWidth="1"/>
    <col min="5" max="5" width="11.7109375" style="146" customWidth="1"/>
    <col min="6" max="6" width="10.7109375" style="146" customWidth="1"/>
    <col min="7" max="7" width="12" style="146" customWidth="1"/>
    <col min="8" max="8" width="10.28515625" style="146" customWidth="1"/>
    <col min="9" max="9" width="26.42578125" style="146" customWidth="1"/>
    <col min="10" max="11" width="9.140625" style="189" customWidth="1"/>
    <col min="12" max="27" width="9.140625" style="189"/>
    <col min="28" max="16384" width="9.140625" style="146"/>
  </cols>
  <sheetData>
    <row r="1" spans="1:10" x14ac:dyDescent="0.2">
      <c r="A1" s="217"/>
      <c r="B1" s="217"/>
      <c r="C1" s="217"/>
      <c r="D1" s="217"/>
      <c r="E1" s="217"/>
      <c r="F1" s="217"/>
      <c r="G1" s="217"/>
      <c r="H1" s="217"/>
      <c r="I1" s="217"/>
    </row>
    <row r="2" spans="1:10" x14ac:dyDescent="0.2">
      <c r="B2" s="217"/>
      <c r="C2" s="217"/>
      <c r="D2" s="217"/>
      <c r="E2" s="217"/>
      <c r="F2" s="217"/>
      <c r="G2" s="217"/>
      <c r="H2" s="217"/>
      <c r="I2" s="217"/>
    </row>
    <row r="3" spans="1:10" ht="25.5" customHeight="1" x14ac:dyDescent="0.2">
      <c r="A3" s="217"/>
      <c r="B3" s="217"/>
      <c r="C3" s="217"/>
      <c r="D3" s="217"/>
      <c r="E3" s="217"/>
      <c r="F3" s="217"/>
      <c r="G3" s="217"/>
      <c r="H3" s="217"/>
      <c r="I3" s="217"/>
    </row>
    <row r="4" spans="1:10" ht="18" customHeight="1" x14ac:dyDescent="0.2">
      <c r="A4" s="217"/>
      <c r="B4" s="217"/>
      <c r="C4" s="217"/>
      <c r="D4" s="217"/>
      <c r="E4" s="217"/>
      <c r="F4" s="217"/>
      <c r="G4" s="217"/>
      <c r="H4" s="217"/>
      <c r="I4" s="217"/>
    </row>
    <row r="5" spans="1:10" x14ac:dyDescent="0.2">
      <c r="A5" s="217"/>
      <c r="B5" s="217"/>
      <c r="C5" s="217"/>
      <c r="D5" s="217"/>
      <c r="E5" s="217"/>
      <c r="F5" s="217"/>
      <c r="G5" s="217"/>
      <c r="H5" s="217"/>
      <c r="I5" s="217"/>
    </row>
    <row r="6" spans="1:10" x14ac:dyDescent="0.2">
      <c r="A6" s="217"/>
      <c r="B6" s="217"/>
      <c r="C6" s="217"/>
      <c r="D6" s="217"/>
      <c r="E6" s="217"/>
      <c r="F6" s="217"/>
      <c r="G6" s="217"/>
      <c r="H6" s="217"/>
      <c r="I6" s="217"/>
    </row>
    <row r="7" spans="1:10" x14ac:dyDescent="0.2">
      <c r="A7" s="217"/>
      <c r="B7" s="217"/>
      <c r="C7" s="217"/>
      <c r="D7" s="217"/>
      <c r="E7" s="217"/>
      <c r="F7" s="217"/>
      <c r="G7" s="217"/>
      <c r="H7" s="217"/>
      <c r="I7" s="217"/>
    </row>
    <row r="8" spans="1:10" x14ac:dyDescent="0.2">
      <c r="A8" s="217"/>
      <c r="B8" s="217"/>
      <c r="C8" s="217"/>
      <c r="D8" s="217"/>
      <c r="E8" s="217"/>
      <c r="F8" s="217"/>
      <c r="G8" s="217"/>
      <c r="H8" s="217"/>
      <c r="I8" s="217"/>
    </row>
    <row r="9" spans="1:10" x14ac:dyDescent="0.2">
      <c r="A9" s="217"/>
      <c r="B9" s="217"/>
      <c r="C9" s="217"/>
      <c r="D9" s="217"/>
      <c r="E9" s="217"/>
      <c r="F9" s="217"/>
      <c r="G9" s="217"/>
      <c r="H9" s="217"/>
      <c r="I9" s="217"/>
    </row>
    <row r="10" spans="1:10" x14ac:dyDescent="0.2">
      <c r="A10" s="217"/>
      <c r="B10" s="217"/>
      <c r="C10" s="217"/>
      <c r="D10" s="217"/>
      <c r="E10" s="217"/>
      <c r="F10" s="217"/>
      <c r="G10" s="217"/>
      <c r="H10" s="217"/>
      <c r="I10" s="217"/>
    </row>
    <row r="11" spans="1:10" x14ac:dyDescent="0.2">
      <c r="A11" s="217"/>
      <c r="B11" s="217"/>
      <c r="C11" s="217"/>
      <c r="D11" s="217"/>
      <c r="E11" s="217"/>
      <c r="F11" s="217"/>
      <c r="G11" s="217"/>
      <c r="H11" s="217"/>
      <c r="I11" s="217"/>
    </row>
    <row r="12" spans="1:10" ht="36" customHeight="1" x14ac:dyDescent="0.2">
      <c r="A12" s="481" t="s">
        <v>145</v>
      </c>
      <c r="B12" s="481"/>
      <c r="C12" s="481"/>
      <c r="D12" s="481"/>
      <c r="E12" s="481"/>
      <c r="F12" s="481"/>
      <c r="G12" s="481"/>
      <c r="H12" s="481"/>
      <c r="I12" s="481"/>
    </row>
    <row r="13" spans="1:10" x14ac:dyDescent="0.2">
      <c r="A13" s="217"/>
      <c r="B13" s="217"/>
      <c r="C13" s="217"/>
      <c r="D13" s="217"/>
      <c r="E13" s="217"/>
      <c r="F13" s="217"/>
      <c r="G13" s="217"/>
      <c r="H13" s="217"/>
      <c r="I13" s="217"/>
    </row>
    <row r="14" spans="1:10" x14ac:dyDescent="0.2">
      <c r="A14" s="217"/>
      <c r="B14" s="217"/>
      <c r="C14" s="217"/>
      <c r="D14" s="217"/>
      <c r="E14" s="217"/>
      <c r="F14" s="217"/>
      <c r="G14" s="217"/>
      <c r="H14" s="217"/>
      <c r="I14" s="217"/>
    </row>
    <row r="15" spans="1:10" x14ac:dyDescent="0.2">
      <c r="A15" s="217"/>
      <c r="B15" s="483"/>
      <c r="C15" s="483"/>
      <c r="D15" s="483"/>
      <c r="E15" s="483"/>
      <c r="F15" s="483"/>
      <c r="G15" s="483"/>
      <c r="H15" s="483"/>
      <c r="I15" s="483"/>
      <c r="J15" s="483"/>
    </row>
    <row r="16" spans="1:10" ht="106.5" customHeight="1" x14ac:dyDescent="0.2">
      <c r="A16" s="484"/>
      <c r="B16" s="484"/>
      <c r="C16" s="484"/>
      <c r="D16" s="484"/>
      <c r="E16" s="484"/>
      <c r="F16" s="484"/>
      <c r="G16" s="484"/>
      <c r="H16" s="484"/>
      <c r="I16" s="484"/>
      <c r="J16" s="484"/>
    </row>
    <row r="17" spans="1:27" s="158" customFormat="1" x14ac:dyDescent="0.2">
      <c r="A17" s="156"/>
      <c r="B17" s="156"/>
      <c r="C17" s="156"/>
      <c r="D17" s="156"/>
      <c r="E17" s="156"/>
      <c r="F17" s="156"/>
      <c r="G17" s="156"/>
      <c r="H17" s="156"/>
      <c r="I17" s="156"/>
      <c r="J17" s="157"/>
      <c r="K17" s="157"/>
      <c r="L17" s="157"/>
      <c r="M17" s="157"/>
      <c r="N17" s="157"/>
      <c r="O17" s="157"/>
      <c r="P17" s="157"/>
      <c r="Q17" s="157"/>
      <c r="R17" s="157"/>
      <c r="S17" s="157"/>
      <c r="T17" s="157"/>
      <c r="U17" s="157"/>
      <c r="V17" s="157"/>
      <c r="W17" s="157"/>
      <c r="X17" s="157"/>
      <c r="Y17" s="157"/>
      <c r="Z17" s="157"/>
      <c r="AA17" s="157"/>
    </row>
    <row r="18" spans="1:27" x14ac:dyDescent="0.2">
      <c r="A18" s="217"/>
      <c r="B18" s="217"/>
      <c r="C18" s="217"/>
      <c r="D18" s="217"/>
      <c r="E18" s="217"/>
      <c r="F18" s="217"/>
      <c r="G18" s="217"/>
      <c r="H18" s="217"/>
      <c r="I18" s="217"/>
    </row>
    <row r="19" spans="1:27" ht="23.25" customHeight="1" x14ac:dyDescent="0.2">
      <c r="A19" s="481" t="s">
        <v>147</v>
      </c>
      <c r="B19" s="481"/>
      <c r="C19" s="481"/>
      <c r="D19" s="481"/>
      <c r="E19" s="481"/>
      <c r="F19" s="481"/>
      <c r="G19" s="481"/>
      <c r="H19" s="481"/>
      <c r="I19" s="481"/>
    </row>
    <row r="20" spans="1:27" ht="40.5" customHeight="1" x14ac:dyDescent="0.2">
      <c r="A20" s="481"/>
      <c r="B20" s="481"/>
      <c r="C20" s="481"/>
      <c r="D20" s="481"/>
      <c r="E20" s="481"/>
      <c r="F20" s="481"/>
      <c r="G20" s="481"/>
      <c r="H20" s="481"/>
      <c r="I20" s="481"/>
    </row>
    <row r="21" spans="1:27" ht="38.25" customHeight="1" x14ac:dyDescent="0.2">
      <c r="A21" s="218"/>
      <c r="B21" s="160"/>
      <c r="C21" s="160"/>
      <c r="D21" s="160"/>
      <c r="E21" s="160"/>
      <c r="F21" s="160"/>
      <c r="G21" s="160"/>
      <c r="H21" s="160"/>
      <c r="I21" s="160"/>
    </row>
    <row r="22" spans="1:27" x14ac:dyDescent="0.2">
      <c r="A22" s="217"/>
      <c r="B22" s="217"/>
      <c r="C22" s="217"/>
      <c r="D22" s="217"/>
      <c r="E22" s="217"/>
      <c r="F22" s="217"/>
      <c r="G22" s="217"/>
      <c r="H22" s="217"/>
      <c r="I22" s="217"/>
    </row>
    <row r="23" spans="1:27" ht="41.25" customHeight="1" x14ac:dyDescent="0.2">
      <c r="A23" s="481" t="s">
        <v>205</v>
      </c>
      <c r="B23" s="481"/>
      <c r="C23" s="481"/>
      <c r="D23" s="481"/>
      <c r="E23" s="481"/>
      <c r="F23" s="481"/>
      <c r="G23" s="481"/>
      <c r="H23" s="481"/>
      <c r="I23" s="481"/>
    </row>
    <row r="24" spans="1:27" ht="26.25" customHeight="1" x14ac:dyDescent="0.2">
      <c r="A24" s="481" t="s">
        <v>206</v>
      </c>
      <c r="B24" s="481"/>
      <c r="C24" s="481"/>
      <c r="D24" s="481"/>
      <c r="E24" s="481"/>
      <c r="F24" s="481"/>
      <c r="G24" s="481"/>
      <c r="H24" s="481"/>
      <c r="I24" s="481"/>
    </row>
    <row r="25" spans="1:27" ht="12.75" customHeight="1" x14ac:dyDescent="0.2">
      <c r="A25" s="217"/>
      <c r="B25" s="217"/>
      <c r="C25" s="217"/>
      <c r="D25" s="217"/>
      <c r="E25" s="217"/>
      <c r="F25" s="217"/>
      <c r="G25" s="217"/>
      <c r="H25" s="217"/>
      <c r="I25" s="217"/>
    </row>
    <row r="26" spans="1:27" ht="32.450000000000003" customHeight="1" x14ac:dyDescent="0.2">
      <c r="A26" s="481" t="s">
        <v>207</v>
      </c>
      <c r="B26" s="481"/>
      <c r="C26" s="481"/>
      <c r="D26" s="481"/>
      <c r="E26" s="481"/>
      <c r="F26" s="481"/>
      <c r="G26" s="481"/>
      <c r="H26" s="481"/>
      <c r="I26" s="481"/>
    </row>
    <row r="27" spans="1:27" ht="12.75" customHeight="1" x14ac:dyDescent="0.2">
      <c r="A27" s="217"/>
      <c r="B27" s="217"/>
      <c r="C27" s="217"/>
      <c r="D27" s="217"/>
      <c r="E27" s="217"/>
      <c r="F27" s="217"/>
      <c r="G27" s="217"/>
      <c r="H27" s="217"/>
      <c r="I27" s="217"/>
    </row>
    <row r="28" spans="1:27" ht="12.75" customHeight="1" x14ac:dyDescent="0.2">
      <c r="A28" s="217"/>
      <c r="B28" s="217"/>
      <c r="C28" s="217"/>
      <c r="D28" s="217"/>
      <c r="E28" s="217"/>
      <c r="F28" s="217"/>
      <c r="G28" s="217"/>
      <c r="H28" s="217"/>
      <c r="I28" s="217"/>
    </row>
    <row r="29" spans="1:27" ht="12.75" customHeight="1" x14ac:dyDescent="0.2">
      <c r="A29" s="217"/>
      <c r="B29" s="217"/>
      <c r="C29" s="217"/>
      <c r="D29" s="217"/>
      <c r="E29" s="217"/>
      <c r="F29" s="217"/>
      <c r="G29" s="217"/>
      <c r="H29" s="217"/>
      <c r="I29" s="217"/>
    </row>
    <row r="30" spans="1:27" ht="12.75" customHeight="1" x14ac:dyDescent="0.2">
      <c r="A30" s="217"/>
      <c r="B30" s="217"/>
      <c r="C30" s="217"/>
      <c r="D30" s="217"/>
      <c r="E30" s="217"/>
      <c r="F30" s="217"/>
      <c r="G30" s="217"/>
      <c r="H30" s="217"/>
      <c r="I30" s="217"/>
    </row>
    <row r="31" spans="1:27" x14ac:dyDescent="0.2">
      <c r="A31" s="217"/>
      <c r="B31" s="217"/>
      <c r="C31" s="217"/>
      <c r="D31" s="217"/>
      <c r="E31" s="217"/>
      <c r="F31" s="217"/>
      <c r="G31" s="217"/>
      <c r="H31" s="217"/>
      <c r="I31" s="217"/>
    </row>
    <row r="32" spans="1:27" x14ac:dyDescent="0.2">
      <c r="A32" s="217"/>
      <c r="B32" s="217"/>
      <c r="C32" s="217"/>
      <c r="D32" s="217"/>
      <c r="E32" s="217"/>
      <c r="F32" s="217"/>
      <c r="G32" s="217"/>
      <c r="H32" s="217"/>
      <c r="I32" s="217"/>
    </row>
    <row r="33" spans="1:9" ht="12.75" customHeight="1" x14ac:dyDescent="0.2">
      <c r="A33" s="217"/>
      <c r="B33" s="217"/>
      <c r="C33" s="217"/>
      <c r="D33" s="217"/>
      <c r="E33" s="217"/>
      <c r="F33" s="217"/>
      <c r="G33" s="217"/>
      <c r="H33" s="217"/>
      <c r="I33" s="217"/>
    </row>
    <row r="34" spans="1:9" x14ac:dyDescent="0.2">
      <c r="A34" s="217"/>
      <c r="B34" s="217"/>
      <c r="C34" s="217"/>
      <c r="D34" s="217"/>
      <c r="E34" s="217"/>
      <c r="F34" s="217"/>
      <c r="G34" s="217"/>
      <c r="H34" s="217"/>
      <c r="I34" s="217"/>
    </row>
    <row r="35" spans="1:9" x14ac:dyDescent="0.2">
      <c r="A35" s="217"/>
      <c r="B35" s="217"/>
      <c r="C35" s="217"/>
      <c r="D35" s="217"/>
      <c r="E35" s="217"/>
      <c r="F35" s="217"/>
      <c r="G35" s="217"/>
      <c r="H35" s="217"/>
      <c r="I35" s="217"/>
    </row>
    <row r="36" spans="1:9" x14ac:dyDescent="0.2">
      <c r="A36" s="217"/>
      <c r="B36" s="217"/>
      <c r="C36" s="217"/>
      <c r="D36" s="217"/>
      <c r="E36" s="217"/>
      <c r="F36" s="217"/>
      <c r="G36" s="217"/>
      <c r="H36" s="217"/>
      <c r="I36" s="217"/>
    </row>
    <row r="37" spans="1:9" x14ac:dyDescent="0.2">
      <c r="A37" s="217"/>
      <c r="B37" s="217"/>
      <c r="C37" s="217"/>
      <c r="D37" s="217"/>
      <c r="E37" s="217"/>
      <c r="F37" s="217"/>
      <c r="G37" s="217"/>
      <c r="H37" s="217"/>
      <c r="I37" s="217"/>
    </row>
    <row r="38" spans="1:9" ht="12.75" customHeight="1" x14ac:dyDescent="0.2">
      <c r="A38" s="217"/>
      <c r="B38" s="217"/>
      <c r="C38" s="217"/>
      <c r="D38" s="217"/>
      <c r="E38" s="217"/>
      <c r="F38" s="217"/>
      <c r="G38" s="217"/>
      <c r="H38" s="217"/>
      <c r="I38" s="217"/>
    </row>
    <row r="39" spans="1:9" ht="12.75" customHeight="1" x14ac:dyDescent="0.2">
      <c r="A39" s="217"/>
      <c r="B39" s="217"/>
      <c r="C39" s="217"/>
      <c r="D39" s="217"/>
      <c r="E39" s="217"/>
      <c r="F39" s="217"/>
      <c r="G39" s="217"/>
      <c r="H39" s="217"/>
      <c r="I39" s="217"/>
    </row>
    <row r="40" spans="1:9" ht="12.75" customHeight="1" x14ac:dyDescent="0.2">
      <c r="A40" s="217"/>
      <c r="B40" s="217"/>
      <c r="C40" s="217"/>
      <c r="D40" s="217"/>
      <c r="E40" s="217"/>
      <c r="F40" s="217"/>
      <c r="G40" s="217"/>
      <c r="H40" s="217"/>
      <c r="I40" s="217"/>
    </row>
    <row r="41" spans="1:9" ht="12.75" customHeight="1" x14ac:dyDescent="0.2">
      <c r="A41" s="217"/>
      <c r="B41" s="217"/>
      <c r="C41" s="217"/>
      <c r="D41" s="217"/>
      <c r="E41" s="217"/>
      <c r="F41" s="217"/>
      <c r="G41" s="217"/>
      <c r="H41" s="217"/>
      <c r="I41" s="217"/>
    </row>
    <row r="42" spans="1:9" ht="12.75" customHeight="1" x14ac:dyDescent="0.2">
      <c r="A42" s="217"/>
      <c r="B42" s="217"/>
      <c r="C42" s="217"/>
      <c r="D42" s="217"/>
      <c r="E42" s="217"/>
      <c r="F42" s="217"/>
      <c r="G42" s="217"/>
      <c r="H42" s="217"/>
      <c r="I42" s="217"/>
    </row>
    <row r="43" spans="1:9" ht="12.75" customHeight="1" x14ac:dyDescent="0.2">
      <c r="A43" s="217"/>
      <c r="B43" s="217"/>
      <c r="C43" s="217"/>
      <c r="D43" s="217"/>
      <c r="E43" s="217"/>
      <c r="F43" s="217"/>
      <c r="G43" s="217"/>
      <c r="H43" s="217"/>
      <c r="I43" s="217"/>
    </row>
    <row r="44" spans="1:9" ht="12.75" customHeight="1" x14ac:dyDescent="0.2">
      <c r="A44" s="217"/>
      <c r="B44" s="217"/>
      <c r="C44" s="217"/>
      <c r="D44" s="217"/>
      <c r="E44" s="217"/>
      <c r="F44" s="217"/>
      <c r="G44" s="217"/>
      <c r="H44" s="217"/>
      <c r="I44" s="217"/>
    </row>
    <row r="45" spans="1:9" ht="12.75" customHeight="1" x14ac:dyDescent="0.2">
      <c r="A45" s="217"/>
      <c r="B45" s="217"/>
      <c r="C45" s="217"/>
      <c r="D45" s="217"/>
      <c r="E45" s="217"/>
      <c r="F45" s="217"/>
      <c r="G45" s="217"/>
      <c r="H45" s="217"/>
      <c r="I45" s="217"/>
    </row>
    <row r="46" spans="1:9" ht="35.25" customHeight="1" x14ac:dyDescent="0.2">
      <c r="A46" s="482" t="s">
        <v>151</v>
      </c>
      <c r="B46" s="482"/>
      <c r="C46" s="482"/>
      <c r="D46" s="482"/>
      <c r="E46" s="482"/>
      <c r="F46" s="482"/>
      <c r="G46" s="482"/>
      <c r="H46" s="482"/>
      <c r="I46" s="482"/>
    </row>
    <row r="47" spans="1:9" ht="12.75" customHeight="1" x14ac:dyDescent="0.2">
      <c r="A47" s="217"/>
      <c r="B47" s="217"/>
      <c r="C47" s="217"/>
      <c r="D47" s="217"/>
      <c r="E47" s="217"/>
      <c r="F47" s="217"/>
      <c r="G47" s="217"/>
      <c r="H47" s="217"/>
      <c r="I47" s="217"/>
    </row>
    <row r="48" spans="1:9" ht="12.75" customHeight="1" x14ac:dyDescent="0.2">
      <c r="A48" s="217"/>
      <c r="B48" s="217"/>
      <c r="C48" s="217"/>
      <c r="D48" s="217"/>
      <c r="E48" s="217"/>
      <c r="F48" s="217"/>
      <c r="G48" s="217"/>
      <c r="H48" s="217"/>
      <c r="I48" s="217"/>
    </row>
    <row r="49" spans="1:9" ht="12.75" customHeight="1" x14ac:dyDescent="0.2">
      <c r="A49" s="345" t="str">
        <f>+_Toc465410265</f>
        <v>1 DATI RIEPILOGATIVI DELL'INTERVENTO</v>
      </c>
      <c r="B49" s="345"/>
      <c r="C49" s="345"/>
      <c r="D49" s="345"/>
      <c r="E49" s="345"/>
      <c r="F49" s="345"/>
      <c r="G49" s="345"/>
      <c r="H49" s="345"/>
      <c r="I49" s="345"/>
    </row>
    <row r="50" spans="1:9" ht="12.75" customHeight="1" x14ac:dyDescent="0.2">
      <c r="A50" s="217"/>
      <c r="B50" s="217"/>
      <c r="C50" s="217"/>
      <c r="D50" s="217"/>
      <c r="E50" s="217"/>
      <c r="F50" s="217"/>
      <c r="G50" s="217"/>
      <c r="H50" s="217"/>
      <c r="I50" s="217"/>
    </row>
    <row r="51" spans="1:9" ht="12.75" customHeight="1" x14ac:dyDescent="0.2">
      <c r="A51" s="217"/>
      <c r="B51" s="217"/>
      <c r="C51" s="217"/>
      <c r="D51" s="217"/>
      <c r="E51" s="217"/>
      <c r="F51" s="217"/>
      <c r="G51" s="217"/>
      <c r="H51" s="217"/>
      <c r="I51" s="217"/>
    </row>
    <row r="52" spans="1:9" ht="12.75" customHeight="1" x14ac:dyDescent="0.2">
      <c r="A52" s="345" t="str">
        <f>+A116</f>
        <v>2 IMPORTO DELL'OPERAZIONE/PROGETTO</v>
      </c>
      <c r="B52" s="345"/>
      <c r="C52" s="345"/>
      <c r="D52" s="345"/>
      <c r="E52" s="345"/>
      <c r="F52" s="345"/>
      <c r="G52" s="345"/>
      <c r="H52" s="345"/>
      <c r="I52" s="345"/>
    </row>
    <row r="53" spans="1:9" ht="12.75" customHeight="1" x14ac:dyDescent="0.2">
      <c r="A53" s="217"/>
      <c r="B53" s="217"/>
      <c r="C53" s="217"/>
      <c r="D53" s="217"/>
      <c r="E53" s="217"/>
      <c r="F53" s="217"/>
      <c r="G53" s="217"/>
      <c r="H53" s="217"/>
      <c r="I53" s="217"/>
    </row>
    <row r="54" spans="1:9" ht="12.75" customHeight="1" x14ac:dyDescent="0.2">
      <c r="A54" s="217"/>
      <c r="B54" s="217"/>
      <c r="C54" s="217"/>
      <c r="D54" s="217"/>
      <c r="E54" s="217"/>
      <c r="F54" s="217"/>
      <c r="G54" s="217"/>
      <c r="H54" s="217"/>
      <c r="I54" s="217"/>
    </row>
    <row r="55" spans="1:9" ht="12.75" customHeight="1" x14ac:dyDescent="0.2">
      <c r="A55" s="345" t="str">
        <f>+A125</f>
        <v>3 SINTESI DATI FINANZIARI</v>
      </c>
      <c r="B55" s="345"/>
      <c r="C55" s="345"/>
      <c r="D55" s="345"/>
      <c r="E55" s="345"/>
      <c r="F55" s="345"/>
      <c r="G55" s="345"/>
      <c r="H55" s="345"/>
      <c r="I55" s="345"/>
    </row>
    <row r="56" spans="1:9" ht="12.75" customHeight="1" x14ac:dyDescent="0.2">
      <c r="A56" s="217"/>
      <c r="B56" s="217"/>
      <c r="C56" s="217"/>
      <c r="D56" s="217"/>
      <c r="E56" s="217"/>
      <c r="F56" s="217"/>
      <c r="G56" s="217"/>
      <c r="H56" s="217"/>
      <c r="I56" s="217"/>
    </row>
    <row r="57" spans="1:9" ht="12.75" customHeight="1" x14ac:dyDescent="0.2">
      <c r="A57" s="217"/>
      <c r="B57" s="217"/>
      <c r="C57" s="217"/>
      <c r="D57" s="217"/>
      <c r="E57" s="217"/>
      <c r="F57" s="217"/>
      <c r="G57" s="217"/>
      <c r="H57" s="217"/>
      <c r="I57" s="217"/>
    </row>
    <row r="58" spans="1:9" ht="12.75" customHeight="1" x14ac:dyDescent="0.2">
      <c r="A58" s="345" t="str">
        <f>+A138</f>
        <v>4 SINTESI DEL PROGETTO</v>
      </c>
      <c r="B58" s="345"/>
      <c r="C58" s="345"/>
      <c r="D58" s="345"/>
      <c r="E58" s="345"/>
      <c r="F58" s="345"/>
      <c r="G58" s="345"/>
      <c r="H58" s="345"/>
      <c r="I58" s="345"/>
    </row>
    <row r="59" spans="1:9" ht="12.75" customHeight="1" x14ac:dyDescent="0.2">
      <c r="A59" s="217"/>
      <c r="B59" s="217"/>
      <c r="C59" s="217"/>
      <c r="D59" s="217"/>
      <c r="E59" s="217"/>
      <c r="F59" s="217"/>
      <c r="G59" s="217"/>
      <c r="H59" s="217"/>
      <c r="I59" s="217"/>
    </row>
    <row r="60" spans="1:9" ht="12.75" customHeight="1" x14ac:dyDescent="0.2">
      <c r="A60" s="217"/>
      <c r="B60" s="217"/>
      <c r="C60" s="217"/>
      <c r="D60" s="217"/>
      <c r="E60" s="217"/>
      <c r="F60" s="217"/>
      <c r="G60" s="217"/>
      <c r="H60" s="217"/>
      <c r="I60" s="217"/>
    </row>
    <row r="61" spans="1:9" ht="12.75" customHeight="1" x14ac:dyDescent="0.2">
      <c r="A61" s="345" t="str">
        <f>+A143</f>
        <v>5 ESITI DEI CONTROLLI DI PRIMO LIVELLO</v>
      </c>
      <c r="B61" s="345"/>
      <c r="C61" s="345"/>
      <c r="D61" s="345"/>
      <c r="E61" s="345"/>
      <c r="F61" s="345"/>
      <c r="G61" s="345"/>
      <c r="H61" s="345"/>
      <c r="I61" s="345"/>
    </row>
    <row r="62" spans="1:9" ht="12.75" customHeight="1" x14ac:dyDescent="0.2">
      <c r="A62" s="217"/>
      <c r="B62" s="217"/>
      <c r="C62" s="217"/>
      <c r="D62" s="217"/>
      <c r="E62" s="217"/>
      <c r="F62" s="217"/>
      <c r="G62" s="217"/>
      <c r="H62" s="217"/>
      <c r="I62" s="217"/>
    </row>
    <row r="63" spans="1:9" ht="12.75" customHeight="1" x14ac:dyDescent="0.2">
      <c r="A63" s="217"/>
      <c r="B63" s="217"/>
      <c r="C63" s="217"/>
      <c r="D63" s="217"/>
      <c r="E63" s="217"/>
      <c r="F63" s="217"/>
      <c r="G63" s="217"/>
      <c r="H63" s="217"/>
      <c r="I63" s="217"/>
    </row>
    <row r="64" spans="1:9" ht="12.75" customHeight="1" x14ac:dyDescent="0.2">
      <c r="A64" s="345" t="str">
        <f>+A157</f>
        <v>6 DATI RELATIVI  AL CONTROLLO EFFETTUATO AI SENSI DELL'ART. 127 DEL REG. (UE) 1303/2013</v>
      </c>
      <c r="B64" s="345"/>
      <c r="C64" s="345"/>
      <c r="D64" s="345"/>
      <c r="E64" s="345"/>
      <c r="F64" s="345"/>
      <c r="G64" s="345"/>
      <c r="H64" s="345"/>
      <c r="I64" s="345"/>
    </row>
    <row r="65" spans="1:9" ht="12.75" customHeight="1" x14ac:dyDescent="0.2">
      <c r="A65" s="345"/>
      <c r="B65" s="345"/>
      <c r="C65" s="217"/>
      <c r="D65" s="217"/>
      <c r="E65" s="217"/>
      <c r="F65" s="217"/>
      <c r="G65" s="217"/>
      <c r="H65" s="217"/>
      <c r="I65" s="217"/>
    </row>
    <row r="66" spans="1:9" ht="12.75" customHeight="1" x14ac:dyDescent="0.2">
      <c r="A66" s="345"/>
      <c r="B66" s="480"/>
      <c r="C66" s="217"/>
      <c r="D66" s="217"/>
      <c r="E66" s="217"/>
      <c r="F66" s="217"/>
      <c r="G66" s="217"/>
      <c r="H66" s="217"/>
      <c r="I66" s="217"/>
    </row>
    <row r="67" spans="1:9" ht="12.75" customHeight="1" x14ac:dyDescent="0.2">
      <c r="A67" s="345" t="str">
        <f>+A165</f>
        <v>7 METODOLOGIA APPLICATA AI CONTROLLI  DI CUI ALL'ART. 127 DEL REG. (UE) 1303/2013</v>
      </c>
      <c r="B67" s="345"/>
      <c r="C67" s="345"/>
      <c r="D67" s="345"/>
      <c r="E67" s="345"/>
      <c r="F67" s="345"/>
      <c r="G67" s="345"/>
      <c r="H67" s="345"/>
      <c r="I67" s="345"/>
    </row>
    <row r="68" spans="1:9" ht="12.75" customHeight="1" x14ac:dyDescent="0.2">
      <c r="A68" s="345"/>
      <c r="B68" s="345"/>
      <c r="C68" s="217"/>
      <c r="D68" s="217"/>
      <c r="E68" s="217"/>
      <c r="F68" s="217"/>
      <c r="G68" s="217"/>
      <c r="H68" s="217"/>
      <c r="I68" s="217"/>
    </row>
    <row r="69" spans="1:9" ht="12.75" customHeight="1" x14ac:dyDescent="0.2">
      <c r="A69" s="345"/>
      <c r="B69" s="345"/>
      <c r="C69" s="217"/>
      <c r="D69" s="217"/>
      <c r="E69" s="217"/>
      <c r="F69" s="217"/>
      <c r="G69" s="217"/>
      <c r="H69" s="217"/>
      <c r="I69" s="217"/>
    </row>
    <row r="70" spans="1:9" x14ac:dyDescent="0.2">
      <c r="A70" s="479" t="str">
        <f>+A171</f>
        <v>8 RIFERIMENTI NORMATIVI UTILI ALL'ESPLETAMENTO DEI  CONTROLLI  DI CUI ALL'ART. 127 DEL REG. (UE) 1303/2013</v>
      </c>
      <c r="B70" s="479"/>
      <c r="C70" s="479"/>
      <c r="D70" s="479"/>
      <c r="E70" s="479"/>
      <c r="F70" s="479"/>
      <c r="G70" s="479"/>
      <c r="H70" s="479"/>
      <c r="I70" s="479"/>
    </row>
    <row r="71" spans="1:9" x14ac:dyDescent="0.2">
      <c r="A71" s="219"/>
      <c r="B71" s="219"/>
      <c r="C71" s="219"/>
      <c r="D71" s="219"/>
      <c r="E71" s="219"/>
      <c r="F71" s="219"/>
      <c r="G71" s="219"/>
      <c r="H71" s="219"/>
      <c r="I71" s="219"/>
    </row>
    <row r="72" spans="1:9" ht="12.75" customHeight="1" x14ac:dyDescent="0.2">
      <c r="A72" s="345"/>
      <c r="B72" s="345"/>
      <c r="C72" s="217"/>
      <c r="D72" s="217"/>
      <c r="E72" s="217"/>
      <c r="F72" s="217"/>
      <c r="G72" s="217"/>
      <c r="H72" s="217"/>
      <c r="I72" s="217"/>
    </row>
    <row r="73" spans="1:9" ht="12.75" customHeight="1" x14ac:dyDescent="0.2">
      <c r="A73" s="345" t="str">
        <f>+A177</f>
        <v>9 CONCLUSIONI E RACCOMANDAZIONI RELATIVE AL CONTROLLO DI CUI ALL'ART. 127 DEL REG. (UE) 1303/2013</v>
      </c>
      <c r="B73" s="345"/>
      <c r="C73" s="345"/>
      <c r="D73" s="345"/>
      <c r="E73" s="345"/>
      <c r="F73" s="345"/>
      <c r="G73" s="345"/>
      <c r="H73" s="345"/>
      <c r="I73" s="345"/>
    </row>
    <row r="74" spans="1:9" ht="12.75" customHeight="1" x14ac:dyDescent="0.2">
      <c r="A74" s="345"/>
      <c r="B74" s="345"/>
      <c r="C74" s="217"/>
      <c r="D74" s="217"/>
      <c r="E74" s="217"/>
      <c r="F74" s="217"/>
      <c r="G74" s="217"/>
      <c r="H74" s="217"/>
      <c r="I74" s="217"/>
    </row>
    <row r="75" spans="1:9" ht="12.75" customHeight="1" x14ac:dyDescent="0.2">
      <c r="A75" s="345"/>
      <c r="B75" s="345"/>
      <c r="C75" s="217"/>
      <c r="D75" s="217"/>
      <c r="E75" s="217"/>
      <c r="F75" s="217"/>
      <c r="G75" s="217"/>
      <c r="H75" s="217"/>
      <c r="I75" s="217"/>
    </row>
    <row r="76" spans="1:9" ht="12.75" customHeight="1" x14ac:dyDescent="0.2">
      <c r="A76" s="345" t="s">
        <v>152</v>
      </c>
      <c r="B76" s="345"/>
      <c r="C76" s="345"/>
      <c r="D76" s="345"/>
      <c r="E76" s="345"/>
      <c r="F76" s="345"/>
      <c r="G76" s="345"/>
      <c r="H76" s="345"/>
      <c r="I76" s="345"/>
    </row>
    <row r="77" spans="1:9" ht="12.75" customHeight="1" x14ac:dyDescent="0.2">
      <c r="A77" s="220"/>
      <c r="B77" s="220"/>
      <c r="C77" s="220"/>
      <c r="D77" s="220"/>
      <c r="E77" s="220"/>
      <c r="F77" s="220"/>
      <c r="G77" s="220"/>
      <c r="H77" s="220"/>
      <c r="I77" s="220"/>
    </row>
    <row r="78" spans="1:9" ht="12.75" customHeight="1" x14ac:dyDescent="0.2">
      <c r="A78" s="345"/>
      <c r="B78" s="345"/>
      <c r="C78" s="217"/>
      <c r="D78" s="217"/>
      <c r="E78" s="217"/>
      <c r="F78" s="217"/>
      <c r="G78" s="217"/>
      <c r="H78" s="217"/>
      <c r="I78" s="217"/>
    </row>
    <row r="79" spans="1:9" ht="12.75" customHeight="1" x14ac:dyDescent="0.2">
      <c r="A79" s="221"/>
      <c r="B79" s="221"/>
      <c r="C79" s="217"/>
      <c r="D79" s="217"/>
      <c r="E79" s="217"/>
      <c r="F79" s="217"/>
      <c r="G79" s="217"/>
      <c r="H79" s="217"/>
      <c r="I79" s="217"/>
    </row>
    <row r="80" spans="1:9" ht="12.75" customHeight="1" x14ac:dyDescent="0.2">
      <c r="A80" s="221"/>
      <c r="B80" s="221"/>
      <c r="C80" s="217"/>
      <c r="D80" s="217"/>
      <c r="E80" s="217"/>
      <c r="F80" s="217"/>
      <c r="G80" s="217"/>
      <c r="H80" s="217"/>
      <c r="I80" s="217"/>
    </row>
    <row r="81" spans="1:9" ht="12.75" customHeight="1" x14ac:dyDescent="0.2">
      <c r="A81" s="345"/>
      <c r="B81" s="345"/>
      <c r="C81" s="345"/>
      <c r="D81" s="345"/>
      <c r="E81" s="345"/>
      <c r="F81" s="345"/>
      <c r="G81" s="345"/>
      <c r="H81" s="345"/>
      <c r="I81" s="345"/>
    </row>
    <row r="82" spans="1:9" ht="12.75" customHeight="1" x14ac:dyDescent="0.2">
      <c r="A82" s="221"/>
      <c r="B82" s="221"/>
      <c r="C82" s="217"/>
      <c r="D82" s="217"/>
      <c r="E82" s="217"/>
      <c r="F82" s="217"/>
      <c r="G82" s="217"/>
      <c r="H82" s="217"/>
      <c r="I82" s="217"/>
    </row>
    <row r="83" spans="1:9" ht="12.75" customHeight="1" x14ac:dyDescent="0.2">
      <c r="A83" s="221"/>
      <c r="B83" s="221"/>
      <c r="C83" s="217"/>
      <c r="D83" s="217"/>
      <c r="E83" s="217"/>
      <c r="F83" s="217"/>
      <c r="G83" s="217"/>
      <c r="H83" s="217"/>
      <c r="I83" s="217"/>
    </row>
    <row r="84" spans="1:9" ht="12.75" customHeight="1" x14ac:dyDescent="0.2">
      <c r="A84" s="345"/>
      <c r="B84" s="345"/>
      <c r="C84" s="217"/>
      <c r="D84" s="217"/>
      <c r="E84" s="217"/>
      <c r="F84" s="217"/>
      <c r="G84" s="217"/>
      <c r="H84" s="217"/>
      <c r="I84" s="217"/>
    </row>
    <row r="85" spans="1:9" ht="12.75" customHeight="1" x14ac:dyDescent="0.2">
      <c r="A85" s="345"/>
      <c r="B85" s="345"/>
      <c r="C85" s="345"/>
      <c r="D85" s="345"/>
      <c r="E85" s="345"/>
      <c r="F85" s="345"/>
      <c r="G85" s="345"/>
      <c r="H85" s="345"/>
      <c r="I85" s="345"/>
    </row>
    <row r="86" spans="1:9" ht="12.75" customHeight="1" x14ac:dyDescent="0.2">
      <c r="A86" s="345"/>
      <c r="B86" s="345"/>
      <c r="C86" s="217"/>
      <c r="D86" s="217"/>
      <c r="E86" s="217"/>
      <c r="F86" s="217"/>
      <c r="G86" s="217"/>
      <c r="H86" s="217"/>
      <c r="I86" s="217"/>
    </row>
    <row r="87" spans="1:9" ht="12.75" customHeight="1" x14ac:dyDescent="0.2">
      <c r="A87" s="217"/>
      <c r="B87" s="217"/>
      <c r="C87" s="217"/>
      <c r="D87" s="217"/>
      <c r="E87" s="217"/>
      <c r="F87" s="217"/>
      <c r="G87" s="217"/>
      <c r="H87" s="217"/>
      <c r="I87" s="217"/>
    </row>
    <row r="88" spans="1:9" ht="3" customHeight="1" x14ac:dyDescent="0.2">
      <c r="A88" s="217"/>
      <c r="B88" s="217"/>
      <c r="C88" s="217"/>
      <c r="D88" s="217"/>
      <c r="E88" s="217"/>
      <c r="F88" s="217"/>
      <c r="G88" s="217"/>
      <c r="H88" s="217"/>
      <c r="I88" s="217"/>
    </row>
    <row r="89" spans="1:9" ht="12.75" customHeight="1" x14ac:dyDescent="0.2">
      <c r="A89" s="217"/>
      <c r="B89" s="217"/>
      <c r="C89" s="217"/>
      <c r="D89" s="217"/>
      <c r="E89" s="217"/>
      <c r="F89" s="217"/>
      <c r="G89" s="217"/>
      <c r="H89" s="217"/>
      <c r="I89" s="217"/>
    </row>
    <row r="90" spans="1:9" ht="12.75" customHeight="1" x14ac:dyDescent="0.2">
      <c r="A90" s="217"/>
      <c r="B90" s="217"/>
      <c r="C90" s="217"/>
      <c r="D90" s="217"/>
      <c r="E90" s="217"/>
      <c r="F90" s="217"/>
      <c r="G90" s="217"/>
      <c r="H90" s="217"/>
      <c r="I90" s="217"/>
    </row>
    <row r="91" spans="1:9" ht="12.75" customHeight="1" x14ac:dyDescent="0.2">
      <c r="A91" s="217"/>
      <c r="B91" s="217"/>
      <c r="C91" s="217"/>
      <c r="D91" s="217"/>
      <c r="E91" s="217"/>
      <c r="F91" s="217"/>
      <c r="G91" s="217"/>
      <c r="H91" s="217"/>
      <c r="I91" s="217"/>
    </row>
    <row r="92" spans="1:9" ht="12.75" customHeight="1" x14ac:dyDescent="0.2">
      <c r="A92" s="217"/>
      <c r="B92" s="217"/>
      <c r="C92" s="217"/>
      <c r="D92" s="217"/>
      <c r="E92" s="217"/>
      <c r="F92" s="217"/>
      <c r="G92" s="217"/>
      <c r="H92" s="217"/>
      <c r="I92" s="217"/>
    </row>
    <row r="93" spans="1:9" ht="12.75" customHeight="1" x14ac:dyDescent="0.2">
      <c r="A93" s="217"/>
      <c r="B93" s="217"/>
      <c r="C93" s="217"/>
      <c r="D93" s="217"/>
      <c r="E93" s="217"/>
      <c r="F93" s="217"/>
      <c r="G93" s="217"/>
      <c r="H93" s="217"/>
      <c r="I93" s="217"/>
    </row>
    <row r="94" spans="1:9" ht="12.75" customHeight="1" x14ac:dyDescent="0.2">
      <c r="A94" s="217"/>
      <c r="B94" s="217"/>
      <c r="C94" s="217"/>
      <c r="D94" s="217"/>
      <c r="E94" s="217"/>
      <c r="F94" s="217"/>
      <c r="G94" s="217"/>
      <c r="H94" s="217"/>
      <c r="I94" s="217"/>
    </row>
    <row r="95" spans="1:9" ht="12.75" customHeight="1" x14ac:dyDescent="0.2">
      <c r="A95" s="217"/>
      <c r="B95" s="217"/>
      <c r="C95" s="217"/>
      <c r="D95" s="217"/>
      <c r="E95" s="217"/>
      <c r="F95" s="217"/>
      <c r="G95" s="217"/>
      <c r="H95" s="217"/>
      <c r="I95" s="217"/>
    </row>
    <row r="96" spans="1:9" ht="12.75" customHeight="1" x14ac:dyDescent="0.2">
      <c r="A96" s="217"/>
      <c r="B96" s="217"/>
      <c r="C96" s="217"/>
      <c r="D96" s="217"/>
      <c r="E96" s="217"/>
      <c r="F96" s="217"/>
      <c r="G96" s="217"/>
      <c r="H96" s="217"/>
      <c r="I96" s="217"/>
    </row>
    <row r="97" spans="1:9" ht="12.75" customHeight="1" x14ac:dyDescent="0.2">
      <c r="A97" s="217"/>
      <c r="B97" s="217"/>
      <c r="C97" s="217"/>
      <c r="D97" s="217"/>
      <c r="E97" s="217"/>
      <c r="F97" s="217"/>
      <c r="G97" s="217"/>
      <c r="H97" s="217"/>
      <c r="I97" s="217"/>
    </row>
    <row r="98" spans="1:9" ht="12.75" customHeight="1" x14ac:dyDescent="0.2">
      <c r="A98" s="217"/>
      <c r="B98" s="217"/>
      <c r="C98" s="217"/>
      <c r="D98" s="217"/>
      <c r="E98" s="217"/>
      <c r="F98" s="217"/>
      <c r="G98" s="217"/>
      <c r="H98" s="217"/>
      <c r="I98" s="217"/>
    </row>
    <row r="99" spans="1:9" ht="12.75" customHeight="1" x14ac:dyDescent="0.2">
      <c r="A99" s="217"/>
      <c r="B99" s="217"/>
      <c r="C99" s="217"/>
      <c r="D99" s="217"/>
      <c r="E99" s="217"/>
      <c r="F99" s="217"/>
      <c r="G99" s="217"/>
      <c r="H99" s="217"/>
      <c r="I99" s="217"/>
    </row>
    <row r="100" spans="1:9" ht="12.75" customHeight="1" x14ac:dyDescent="0.2">
      <c r="A100" s="217"/>
      <c r="B100" s="217"/>
      <c r="C100" s="217"/>
      <c r="D100" s="217"/>
      <c r="E100" s="217"/>
      <c r="F100" s="217"/>
      <c r="G100" s="217"/>
      <c r="H100" s="217"/>
      <c r="I100" s="217"/>
    </row>
    <row r="101" spans="1:9" ht="12.75" customHeight="1" x14ac:dyDescent="0.2">
      <c r="A101" s="217"/>
      <c r="B101" s="217"/>
      <c r="C101" s="217"/>
      <c r="D101" s="217"/>
      <c r="E101" s="217"/>
      <c r="F101" s="217"/>
      <c r="G101" s="217"/>
      <c r="H101" s="217"/>
      <c r="I101" s="217"/>
    </row>
    <row r="102" spans="1:9" ht="12.75" customHeight="1" x14ac:dyDescent="0.2">
      <c r="A102" s="217"/>
      <c r="B102" s="217"/>
      <c r="C102" s="217"/>
      <c r="D102" s="217"/>
      <c r="E102" s="217"/>
      <c r="F102" s="217"/>
      <c r="G102" s="217"/>
      <c r="H102" s="217"/>
      <c r="I102" s="217"/>
    </row>
    <row r="103" spans="1:9" x14ac:dyDescent="0.2">
      <c r="A103" s="217"/>
      <c r="B103" s="217"/>
      <c r="C103" s="217"/>
      <c r="D103" s="217"/>
      <c r="E103" s="217"/>
      <c r="F103" s="217"/>
      <c r="G103" s="217"/>
      <c r="H103" s="217"/>
      <c r="I103" s="217"/>
    </row>
    <row r="104" spans="1:9" x14ac:dyDescent="0.2">
      <c r="A104" s="345" t="s">
        <v>160</v>
      </c>
      <c r="B104" s="345"/>
      <c r="C104" s="345"/>
      <c r="D104" s="345"/>
      <c r="E104" s="345"/>
      <c r="F104" s="345"/>
      <c r="G104" s="345"/>
      <c r="H104" s="345"/>
      <c r="I104" s="345"/>
    </row>
    <row r="105" spans="1:9" ht="13.5" thickBot="1" x14ac:dyDescent="0.25">
      <c r="A105" s="217"/>
      <c r="B105" s="217"/>
      <c r="C105" s="217"/>
      <c r="D105" s="217"/>
      <c r="E105" s="217"/>
      <c r="F105" s="217"/>
      <c r="G105" s="217"/>
      <c r="H105" s="217"/>
      <c r="I105" s="217"/>
    </row>
    <row r="106" spans="1:9" ht="26.25" customHeight="1" x14ac:dyDescent="0.2">
      <c r="A106" s="474" t="s">
        <v>32</v>
      </c>
      <c r="B106" s="475"/>
      <c r="C106" s="476" t="str">
        <f>+[1]DI_!B14</f>
        <v>Programma Operativo Nazionale Iniziativa Occupazione Giovani</v>
      </c>
      <c r="D106" s="476"/>
      <c r="E106" s="476"/>
      <c r="F106" s="476"/>
      <c r="G106" s="476"/>
      <c r="H106" s="476"/>
      <c r="I106" s="477"/>
    </row>
    <row r="107" spans="1:9" ht="26.25" customHeight="1" x14ac:dyDescent="0.2">
      <c r="A107" s="456" t="s">
        <v>161</v>
      </c>
      <c r="B107" s="457"/>
      <c r="C107" s="478" t="s">
        <v>162</v>
      </c>
      <c r="D107" s="470"/>
      <c r="E107" s="470"/>
      <c r="F107" s="470"/>
      <c r="G107" s="470"/>
      <c r="H107" s="470"/>
      <c r="I107" s="471"/>
    </row>
    <row r="108" spans="1:9" ht="26.25" customHeight="1" x14ac:dyDescent="0.2">
      <c r="A108" s="456" t="s">
        <v>163</v>
      </c>
      <c r="B108" s="457"/>
      <c r="C108" s="478" t="s">
        <v>164</v>
      </c>
      <c r="D108" s="470"/>
      <c r="E108" s="470"/>
      <c r="F108" s="470"/>
      <c r="G108" s="470"/>
      <c r="H108" s="470"/>
      <c r="I108" s="471"/>
    </row>
    <row r="109" spans="1:9" ht="27" customHeight="1" x14ac:dyDescent="0.2">
      <c r="A109" s="456" t="s">
        <v>34</v>
      </c>
      <c r="B109" s="457"/>
      <c r="C109" s="466" t="s">
        <v>211</v>
      </c>
      <c r="D109" s="467"/>
      <c r="E109" s="467"/>
      <c r="F109" s="467"/>
      <c r="G109" s="467"/>
      <c r="H109" s="467"/>
      <c r="I109" s="468"/>
    </row>
    <row r="110" spans="1:9" ht="32.25" customHeight="1" x14ac:dyDescent="0.2">
      <c r="A110" s="456" t="s">
        <v>35</v>
      </c>
      <c r="B110" s="457"/>
      <c r="C110" s="469" t="s">
        <v>208</v>
      </c>
      <c r="D110" s="470"/>
      <c r="E110" s="470"/>
      <c r="F110" s="470"/>
      <c r="G110" s="470"/>
      <c r="H110" s="470"/>
      <c r="I110" s="471"/>
    </row>
    <row r="111" spans="1:9" ht="93.6" customHeight="1" x14ac:dyDescent="0.2">
      <c r="A111" s="456" t="s">
        <v>166</v>
      </c>
      <c r="B111" s="457"/>
      <c r="C111" s="472"/>
      <c r="D111" s="472"/>
      <c r="E111" s="472"/>
      <c r="F111" s="472"/>
      <c r="G111" s="472"/>
      <c r="H111" s="472"/>
      <c r="I111" s="473"/>
    </row>
    <row r="112" spans="1:9" ht="93.6" customHeight="1" x14ac:dyDescent="0.2">
      <c r="A112" s="456" t="s">
        <v>167</v>
      </c>
      <c r="B112" s="457"/>
      <c r="C112" s="458"/>
      <c r="D112" s="458"/>
      <c r="E112" s="458"/>
      <c r="F112" s="458"/>
      <c r="G112" s="458"/>
      <c r="H112" s="458"/>
      <c r="I112" s="459"/>
    </row>
    <row r="113" spans="1:27" s="158" customFormat="1" ht="26.1" customHeight="1" thickBot="1" x14ac:dyDescent="0.25">
      <c r="A113" s="460" t="s">
        <v>36</v>
      </c>
      <c r="B113" s="461"/>
      <c r="C113" s="462" t="s">
        <v>37</v>
      </c>
      <c r="D113" s="463"/>
      <c r="E113" s="464"/>
      <c r="F113" s="464"/>
      <c r="G113" s="465" t="s">
        <v>38</v>
      </c>
      <c r="H113" s="465"/>
      <c r="I113" s="249"/>
      <c r="J113" s="157"/>
      <c r="K113" s="157"/>
      <c r="L113" s="157"/>
      <c r="M113" s="157"/>
      <c r="N113" s="157"/>
      <c r="O113" s="157"/>
      <c r="P113" s="157"/>
      <c r="Q113" s="157"/>
      <c r="R113" s="157"/>
      <c r="S113" s="157"/>
      <c r="T113" s="157"/>
      <c r="U113" s="157"/>
      <c r="V113" s="157"/>
      <c r="W113" s="157"/>
      <c r="X113" s="157"/>
      <c r="Y113" s="157"/>
      <c r="Z113" s="157"/>
      <c r="AA113" s="157"/>
    </row>
    <row r="114" spans="1:27" x14ac:dyDescent="0.2">
      <c r="A114" s="222"/>
      <c r="B114" s="217"/>
      <c r="C114" s="217"/>
      <c r="D114" s="217"/>
      <c r="E114" s="217"/>
      <c r="F114" s="217"/>
      <c r="G114" s="217"/>
      <c r="H114" s="217"/>
      <c r="I114" s="217"/>
    </row>
    <row r="115" spans="1:27" x14ac:dyDescent="0.2">
      <c r="A115" s="217"/>
      <c r="B115" s="217"/>
      <c r="C115" s="217"/>
      <c r="D115" s="217"/>
      <c r="E115" s="217"/>
      <c r="F115" s="217"/>
      <c r="G115" s="217"/>
      <c r="H115" s="217"/>
      <c r="I115" s="217"/>
    </row>
    <row r="116" spans="1:27" ht="30" customHeight="1" x14ac:dyDescent="0.2">
      <c r="A116" s="437" t="s">
        <v>168</v>
      </c>
      <c r="B116" s="437"/>
      <c r="C116" s="437"/>
      <c r="D116" s="437"/>
      <c r="E116" s="437"/>
      <c r="F116" s="437"/>
      <c r="G116" s="437"/>
      <c r="H116" s="437"/>
      <c r="I116" s="437"/>
    </row>
    <row r="117" spans="1:27" ht="13.5" thickBot="1" x14ac:dyDescent="0.25">
      <c r="A117" s="223"/>
      <c r="B117" s="223"/>
      <c r="C117" s="223"/>
      <c r="D117" s="223"/>
      <c r="E117" s="223"/>
      <c r="F117" s="223"/>
      <c r="G117" s="223"/>
      <c r="H117" s="223"/>
      <c r="I117" s="223"/>
    </row>
    <row r="118" spans="1:27" ht="33.950000000000003" customHeight="1" x14ac:dyDescent="0.2">
      <c r="A118" s="452" t="s">
        <v>169</v>
      </c>
      <c r="B118" s="453"/>
      <c r="C118" s="454">
        <f>C119+C120</f>
        <v>0</v>
      </c>
      <c r="D118" s="454"/>
      <c r="E118" s="454"/>
      <c r="F118" s="454"/>
      <c r="G118" s="454"/>
      <c r="H118" s="454"/>
      <c r="I118" s="455"/>
    </row>
    <row r="119" spans="1:27" ht="33.950000000000003" customHeight="1" x14ac:dyDescent="0.2">
      <c r="A119" s="439" t="s">
        <v>47</v>
      </c>
      <c r="B119" s="440"/>
      <c r="C119" s="441">
        <v>0</v>
      </c>
      <c r="D119" s="441"/>
      <c r="E119" s="441"/>
      <c r="F119" s="441"/>
      <c r="G119" s="441"/>
      <c r="H119" s="441"/>
      <c r="I119" s="442"/>
    </row>
    <row r="120" spans="1:27" ht="33.950000000000003" customHeight="1" x14ac:dyDescent="0.2">
      <c r="A120" s="439" t="s">
        <v>48</v>
      </c>
      <c r="B120" s="440"/>
      <c r="C120" s="441">
        <v>0</v>
      </c>
      <c r="D120" s="441"/>
      <c r="E120" s="441"/>
      <c r="F120" s="441"/>
      <c r="G120" s="441"/>
      <c r="H120" s="441"/>
      <c r="I120" s="442"/>
    </row>
    <row r="121" spans="1:27" ht="33.950000000000003" customHeight="1" x14ac:dyDescent="0.2">
      <c r="A121" s="439" t="s">
        <v>49</v>
      </c>
      <c r="B121" s="440"/>
      <c r="C121" s="441">
        <v>0</v>
      </c>
      <c r="D121" s="441"/>
      <c r="E121" s="441"/>
      <c r="F121" s="441"/>
      <c r="G121" s="441"/>
      <c r="H121" s="441"/>
      <c r="I121" s="442"/>
    </row>
    <row r="122" spans="1:27" ht="33.950000000000003" customHeight="1" x14ac:dyDescent="0.2">
      <c r="A122" s="439" t="s">
        <v>50</v>
      </c>
      <c r="B122" s="440"/>
      <c r="C122" s="443">
        <f>C118</f>
        <v>0</v>
      </c>
      <c r="D122" s="443"/>
      <c r="E122" s="443"/>
      <c r="F122" s="443"/>
      <c r="G122" s="443"/>
      <c r="H122" s="443"/>
      <c r="I122" s="444"/>
    </row>
    <row r="123" spans="1:27" s="158" customFormat="1" ht="25.5" customHeight="1" thickBot="1" x14ac:dyDescent="0.25">
      <c r="A123" s="445" t="s">
        <v>51</v>
      </c>
      <c r="B123" s="446"/>
      <c r="C123" s="447">
        <f>+C122</f>
        <v>0</v>
      </c>
      <c r="D123" s="448"/>
      <c r="E123" s="449" t="s">
        <v>170</v>
      </c>
      <c r="F123" s="450"/>
      <c r="G123" s="451" t="e">
        <f>+C122/C118</f>
        <v>#DIV/0!</v>
      </c>
      <c r="H123" s="451"/>
      <c r="I123" s="169" t="s">
        <v>53</v>
      </c>
      <c r="J123" s="157"/>
      <c r="K123" s="157"/>
      <c r="L123" s="157"/>
      <c r="M123" s="157"/>
      <c r="N123" s="157"/>
      <c r="O123" s="157"/>
      <c r="P123" s="157"/>
      <c r="Q123" s="157"/>
      <c r="R123" s="157"/>
      <c r="S123" s="157"/>
      <c r="T123" s="157"/>
      <c r="U123" s="157"/>
      <c r="V123" s="157"/>
      <c r="W123" s="157"/>
      <c r="X123" s="157"/>
      <c r="Y123" s="157"/>
      <c r="Z123" s="157"/>
      <c r="AA123" s="157"/>
    </row>
    <row r="124" spans="1:27" x14ac:dyDescent="0.2">
      <c r="A124" s="217"/>
      <c r="B124" s="217"/>
      <c r="C124" s="217"/>
      <c r="D124" s="217"/>
      <c r="E124" s="217"/>
      <c r="F124" s="217"/>
      <c r="G124" s="217"/>
      <c r="H124" s="217"/>
      <c r="I124" s="217"/>
    </row>
    <row r="125" spans="1:27" s="158" customFormat="1" ht="38.25" customHeight="1" x14ac:dyDescent="0.2">
      <c r="A125" s="437" t="s">
        <v>171</v>
      </c>
      <c r="B125" s="437"/>
      <c r="C125" s="437"/>
      <c r="D125" s="437"/>
      <c r="E125" s="437"/>
      <c r="F125" s="437"/>
      <c r="G125" s="437"/>
      <c r="H125" s="437"/>
      <c r="I125" s="437"/>
      <c r="J125" s="157"/>
      <c r="K125" s="157"/>
      <c r="L125" s="157"/>
      <c r="M125" s="157"/>
      <c r="N125" s="157"/>
      <c r="O125" s="157"/>
      <c r="P125" s="157"/>
      <c r="Q125" s="157"/>
      <c r="R125" s="157"/>
      <c r="S125" s="157"/>
      <c r="T125" s="157"/>
      <c r="U125" s="157"/>
      <c r="V125" s="157"/>
      <c r="W125" s="157"/>
      <c r="X125" s="157"/>
      <c r="Y125" s="157"/>
      <c r="Z125" s="157"/>
      <c r="AA125" s="157"/>
    </row>
    <row r="126" spans="1:27" ht="12.75" customHeight="1" x14ac:dyDescent="0.2">
      <c r="A126" s="217"/>
      <c r="B126" s="217"/>
      <c r="C126" s="217"/>
      <c r="D126" s="217"/>
      <c r="E126" s="217"/>
      <c r="F126" s="217"/>
      <c r="G126" s="217"/>
      <c r="H126" s="217"/>
      <c r="I126" s="217"/>
    </row>
    <row r="127" spans="1:27" s="158" customFormat="1" ht="33" customHeight="1" x14ac:dyDescent="0.2">
      <c r="A127" s="438" t="s">
        <v>55</v>
      </c>
      <c r="B127" s="438"/>
      <c r="C127" s="438"/>
      <c r="D127" s="438"/>
      <c r="E127" s="438"/>
      <c r="F127" s="438"/>
      <c r="G127" s="438"/>
      <c r="H127" s="438"/>
      <c r="I127" s="438"/>
      <c r="J127" s="157"/>
      <c r="K127" s="157"/>
      <c r="L127" s="157"/>
      <c r="M127" s="157"/>
      <c r="N127" s="157"/>
      <c r="O127" s="157"/>
      <c r="P127" s="157"/>
      <c r="Q127" s="157"/>
      <c r="R127" s="157"/>
      <c r="S127" s="157"/>
      <c r="T127" s="157"/>
      <c r="U127" s="157"/>
      <c r="V127" s="157"/>
      <c r="W127" s="157"/>
      <c r="X127" s="157"/>
      <c r="Y127" s="157"/>
      <c r="Z127" s="157"/>
      <c r="AA127" s="157"/>
    </row>
    <row r="128" spans="1:27" s="158" customFormat="1" ht="33" customHeight="1" x14ac:dyDescent="0.2">
      <c r="A128" s="42" t="s">
        <v>56</v>
      </c>
      <c r="B128" s="326" t="s">
        <v>57</v>
      </c>
      <c r="C128" s="327"/>
      <c r="D128" s="326" t="s">
        <v>58</v>
      </c>
      <c r="E128" s="327"/>
      <c r="F128" s="326" t="s">
        <v>59</v>
      </c>
      <c r="G128" s="327"/>
      <c r="H128" s="328" t="s">
        <v>60</v>
      </c>
      <c r="I128" s="328"/>
      <c r="J128" s="157"/>
      <c r="K128" s="157"/>
      <c r="L128" s="157"/>
      <c r="M128" s="157"/>
      <c r="N128" s="157"/>
      <c r="O128" s="157"/>
      <c r="P128" s="157"/>
      <c r="Q128" s="157"/>
      <c r="R128" s="157"/>
      <c r="S128" s="157"/>
      <c r="T128" s="157"/>
      <c r="U128" s="157"/>
      <c r="V128" s="157"/>
      <c r="W128" s="157"/>
      <c r="X128" s="157"/>
      <c r="Y128" s="157"/>
      <c r="Z128" s="157"/>
      <c r="AA128" s="157"/>
    </row>
    <row r="129" spans="1:27" s="158" customFormat="1" x14ac:dyDescent="0.2">
      <c r="A129" s="435">
        <f>+C118</f>
        <v>0</v>
      </c>
      <c r="B129" s="330">
        <f>+A129*75/100</f>
        <v>0</v>
      </c>
      <c r="C129" s="331"/>
      <c r="D129" s="330">
        <f>+A129*25/100</f>
        <v>0</v>
      </c>
      <c r="E129" s="331"/>
      <c r="F129" s="330">
        <v>0</v>
      </c>
      <c r="G129" s="331"/>
      <c r="H129" s="330">
        <v>0</v>
      </c>
      <c r="I129" s="331"/>
      <c r="J129" s="157"/>
      <c r="K129" s="157"/>
      <c r="L129" s="157"/>
      <c r="M129" s="157"/>
      <c r="N129" s="157"/>
      <c r="O129" s="157"/>
      <c r="P129" s="157"/>
      <c r="Q129" s="157"/>
      <c r="R129" s="157"/>
      <c r="S129" s="157"/>
      <c r="T129" s="157"/>
      <c r="U129" s="157"/>
      <c r="V129" s="157"/>
      <c r="W129" s="157"/>
      <c r="X129" s="157"/>
      <c r="Y129" s="157"/>
      <c r="Z129" s="157"/>
      <c r="AA129" s="157"/>
    </row>
    <row r="130" spans="1:27" s="158" customFormat="1" x14ac:dyDescent="0.2">
      <c r="A130" s="435"/>
      <c r="B130" s="332"/>
      <c r="C130" s="333"/>
      <c r="D130" s="332"/>
      <c r="E130" s="333"/>
      <c r="F130" s="332"/>
      <c r="G130" s="333"/>
      <c r="H130" s="332"/>
      <c r="I130" s="333"/>
      <c r="J130" s="157"/>
      <c r="K130" s="157"/>
      <c r="L130" s="157"/>
      <c r="M130" s="157"/>
      <c r="N130" s="157"/>
      <c r="O130" s="157"/>
      <c r="P130" s="157"/>
      <c r="Q130" s="157"/>
      <c r="R130" s="157"/>
      <c r="S130" s="157"/>
      <c r="T130" s="157"/>
      <c r="U130" s="157"/>
      <c r="V130" s="157"/>
      <c r="W130" s="157"/>
      <c r="X130" s="157"/>
      <c r="Y130" s="157"/>
      <c r="Z130" s="157"/>
      <c r="AA130" s="157"/>
    </row>
    <row r="131" spans="1:27" s="158" customFormat="1" x14ac:dyDescent="0.2">
      <c r="A131" s="336"/>
      <c r="B131" s="337"/>
      <c r="C131" s="337"/>
      <c r="D131" s="337"/>
      <c r="E131" s="337"/>
      <c r="F131" s="337"/>
      <c r="G131" s="337"/>
      <c r="H131" s="337"/>
      <c r="I131" s="436"/>
      <c r="J131" s="157"/>
      <c r="K131" s="157"/>
      <c r="L131" s="157"/>
      <c r="M131" s="157"/>
      <c r="N131" s="157"/>
      <c r="O131" s="157"/>
      <c r="P131" s="157"/>
      <c r="Q131" s="157"/>
      <c r="R131" s="157"/>
      <c r="S131" s="157"/>
      <c r="T131" s="157"/>
      <c r="U131" s="157"/>
      <c r="V131" s="157"/>
      <c r="W131" s="157"/>
      <c r="X131" s="157"/>
      <c r="Y131" s="157"/>
      <c r="Z131" s="157"/>
      <c r="AA131" s="157"/>
    </row>
    <row r="132" spans="1:27" s="158" customFormat="1" ht="33" customHeight="1" x14ac:dyDescent="0.2">
      <c r="A132" s="323" t="s">
        <v>172</v>
      </c>
      <c r="B132" s="324"/>
      <c r="C132" s="324"/>
      <c r="D132" s="324"/>
      <c r="E132" s="324"/>
      <c r="F132" s="324"/>
      <c r="G132" s="324"/>
      <c r="H132" s="324"/>
      <c r="I132" s="325"/>
      <c r="J132" s="157"/>
      <c r="K132" s="157"/>
      <c r="L132" s="157"/>
      <c r="M132" s="157"/>
      <c r="N132" s="157"/>
      <c r="O132" s="157"/>
      <c r="P132" s="157"/>
      <c r="Q132" s="157"/>
      <c r="R132" s="157"/>
      <c r="S132" s="157"/>
      <c r="T132" s="157"/>
      <c r="U132" s="157"/>
      <c r="V132" s="157"/>
      <c r="W132" s="157"/>
      <c r="X132" s="157"/>
      <c r="Y132" s="157"/>
      <c r="Z132" s="157"/>
      <c r="AA132" s="157"/>
    </row>
    <row r="133" spans="1:27" s="158" customFormat="1" ht="33" customHeight="1" x14ac:dyDescent="0.2">
      <c r="A133" s="108" t="s">
        <v>56</v>
      </c>
      <c r="B133" s="326" t="s">
        <v>57</v>
      </c>
      <c r="C133" s="327"/>
      <c r="D133" s="328" t="s">
        <v>58</v>
      </c>
      <c r="E133" s="328"/>
      <c r="F133" s="328" t="s">
        <v>59</v>
      </c>
      <c r="G133" s="328"/>
      <c r="H133" s="328" t="s">
        <v>60</v>
      </c>
      <c r="I133" s="328"/>
      <c r="J133" s="157"/>
      <c r="K133" s="157"/>
      <c r="L133" s="157"/>
      <c r="M133" s="157"/>
      <c r="N133" s="157"/>
      <c r="O133" s="157"/>
      <c r="P133" s="157"/>
      <c r="Q133" s="157"/>
      <c r="R133" s="157"/>
      <c r="S133" s="157"/>
      <c r="T133" s="157"/>
      <c r="U133" s="157"/>
      <c r="V133" s="157"/>
      <c r="W133" s="157"/>
      <c r="X133" s="157"/>
      <c r="Y133" s="157"/>
      <c r="Z133" s="157"/>
      <c r="AA133" s="157"/>
    </row>
    <row r="134" spans="1:27" s="158" customFormat="1" x14ac:dyDescent="0.2">
      <c r="A134" s="434">
        <f>+C120</f>
        <v>0</v>
      </c>
      <c r="B134" s="330">
        <f>+A134*75/100</f>
        <v>0</v>
      </c>
      <c r="C134" s="331"/>
      <c r="D134" s="334">
        <f>+A134*25/100</f>
        <v>0</v>
      </c>
      <c r="E134" s="334"/>
      <c r="F134" s="334">
        <v>0</v>
      </c>
      <c r="G134" s="334"/>
      <c r="H134" s="334">
        <v>0</v>
      </c>
      <c r="I134" s="334"/>
      <c r="J134" s="157"/>
      <c r="K134" s="157"/>
      <c r="L134" s="157"/>
      <c r="M134" s="157"/>
      <c r="N134" s="157"/>
      <c r="O134" s="157"/>
      <c r="P134" s="157"/>
      <c r="Q134" s="157"/>
      <c r="R134" s="157"/>
      <c r="S134" s="157"/>
      <c r="T134" s="157"/>
      <c r="U134" s="157"/>
      <c r="V134" s="157"/>
      <c r="W134" s="157"/>
      <c r="X134" s="157"/>
      <c r="Y134" s="157"/>
      <c r="Z134" s="157"/>
      <c r="AA134" s="157"/>
    </row>
    <row r="135" spans="1:27" s="158" customFormat="1" x14ac:dyDescent="0.2">
      <c r="A135" s="434"/>
      <c r="B135" s="332"/>
      <c r="C135" s="333"/>
      <c r="D135" s="334"/>
      <c r="E135" s="334"/>
      <c r="F135" s="334"/>
      <c r="G135" s="334"/>
      <c r="H135" s="334"/>
      <c r="I135" s="334"/>
      <c r="J135" s="157"/>
      <c r="K135" s="157"/>
      <c r="L135" s="157"/>
      <c r="M135" s="157"/>
      <c r="N135" s="157"/>
      <c r="O135" s="157"/>
      <c r="P135" s="157"/>
      <c r="Q135" s="157"/>
      <c r="R135" s="157"/>
      <c r="S135" s="157"/>
      <c r="T135" s="157"/>
      <c r="U135" s="157"/>
      <c r="V135" s="157"/>
      <c r="W135" s="157"/>
      <c r="X135" s="157"/>
      <c r="Y135" s="157"/>
      <c r="Z135" s="157"/>
      <c r="AA135" s="157"/>
    </row>
    <row r="136" spans="1:27" x14ac:dyDescent="0.2">
      <c r="A136" s="217"/>
      <c r="B136" s="217"/>
      <c r="C136" s="217"/>
      <c r="D136" s="217"/>
      <c r="E136" s="217"/>
      <c r="F136" s="217"/>
      <c r="G136" s="217"/>
      <c r="H136" s="217"/>
      <c r="I136" s="217"/>
    </row>
    <row r="137" spans="1:27" x14ac:dyDescent="0.2">
      <c r="A137" s="217"/>
      <c r="B137" s="217"/>
      <c r="C137" s="217"/>
      <c r="D137" s="217"/>
      <c r="E137" s="217"/>
      <c r="F137" s="217"/>
      <c r="G137" s="217"/>
      <c r="H137" s="217"/>
      <c r="I137" s="217"/>
    </row>
    <row r="138" spans="1:27" ht="34.5" customHeight="1" x14ac:dyDescent="0.2">
      <c r="A138" s="345" t="s">
        <v>173</v>
      </c>
      <c r="B138" s="345"/>
      <c r="C138" s="345"/>
      <c r="D138" s="345"/>
      <c r="E138" s="345"/>
      <c r="F138" s="345"/>
      <c r="G138" s="345"/>
      <c r="H138" s="345"/>
      <c r="I138" s="345"/>
    </row>
    <row r="139" spans="1:27" ht="12.75" customHeight="1" x14ac:dyDescent="0.2">
      <c r="A139" s="223"/>
      <c r="B139" s="217"/>
      <c r="C139" s="217"/>
      <c r="D139" s="217"/>
      <c r="E139" s="217"/>
      <c r="F139" s="217"/>
      <c r="G139" s="217"/>
      <c r="H139" s="217"/>
      <c r="I139" s="217"/>
    </row>
    <row r="140" spans="1:27" ht="249" customHeight="1" x14ac:dyDescent="0.2">
      <c r="A140" s="418" t="s">
        <v>174</v>
      </c>
      <c r="B140" s="419"/>
      <c r="C140" s="419"/>
      <c r="D140" s="419"/>
      <c r="E140" s="419"/>
      <c r="F140" s="419"/>
      <c r="G140" s="419"/>
      <c r="H140" s="419"/>
      <c r="I140" s="419"/>
    </row>
    <row r="141" spans="1:27" s="189" customFormat="1" x14ac:dyDescent="0.2">
      <c r="A141" s="224"/>
      <c r="B141" s="224"/>
      <c r="C141" s="224"/>
      <c r="D141" s="224"/>
      <c r="E141" s="224"/>
      <c r="F141" s="224"/>
      <c r="G141" s="224"/>
      <c r="H141" s="224"/>
      <c r="I141" s="224"/>
    </row>
    <row r="142" spans="1:27" s="189" customFormat="1" x14ac:dyDescent="0.2">
      <c r="A142" s="224"/>
      <c r="B142" s="224"/>
      <c r="C142" s="224"/>
      <c r="D142" s="224"/>
      <c r="E142" s="224"/>
      <c r="F142" s="224"/>
      <c r="G142" s="224"/>
      <c r="H142" s="224"/>
      <c r="I142" s="224"/>
    </row>
    <row r="143" spans="1:27" s="189" customFormat="1" x14ac:dyDescent="0.2">
      <c r="A143" s="225" t="s">
        <v>175</v>
      </c>
      <c r="B143" s="224"/>
      <c r="C143" s="224"/>
      <c r="D143" s="224"/>
      <c r="E143" s="224"/>
      <c r="F143" s="224"/>
      <c r="G143" s="224"/>
      <c r="H143" s="224"/>
      <c r="I143" s="224"/>
    </row>
    <row r="144" spans="1:27" s="189" customFormat="1" ht="13.5" thickBot="1" x14ac:dyDescent="0.25">
      <c r="A144" s="224"/>
      <c r="B144" s="224"/>
      <c r="C144" s="224"/>
      <c r="D144" s="224"/>
      <c r="E144" s="224"/>
      <c r="F144" s="224"/>
      <c r="G144" s="224"/>
      <c r="H144" s="224"/>
      <c r="I144" s="224"/>
    </row>
    <row r="145" spans="1:27" s="189" customFormat="1" ht="30" customHeight="1" x14ac:dyDescent="0.2">
      <c r="A145" s="420" t="s">
        <v>39</v>
      </c>
      <c r="B145" s="405" t="s">
        <v>178</v>
      </c>
      <c r="C145" s="406"/>
      <c r="D145" s="406"/>
      <c r="E145" s="406"/>
      <c r="F145" s="406"/>
      <c r="G145" s="406"/>
      <c r="H145" s="406"/>
      <c r="I145" s="407"/>
    </row>
    <row r="146" spans="1:27" s="189" customFormat="1" ht="30" customHeight="1" x14ac:dyDescent="0.2">
      <c r="A146" s="421"/>
      <c r="B146" s="408" t="s">
        <v>179</v>
      </c>
      <c r="C146" s="409"/>
      <c r="D146" s="409"/>
      <c r="E146" s="409"/>
      <c r="F146" s="409"/>
      <c r="G146" s="409"/>
      <c r="H146" s="409"/>
      <c r="I146" s="410"/>
    </row>
    <row r="147" spans="1:27" s="189" customFormat="1" ht="38.25" customHeight="1" x14ac:dyDescent="0.2">
      <c r="A147" s="421"/>
      <c r="B147" s="423" t="s">
        <v>166</v>
      </c>
      <c r="C147" s="423"/>
      <c r="D147" s="226" t="s">
        <v>40</v>
      </c>
      <c r="E147" s="226" t="s">
        <v>41</v>
      </c>
      <c r="F147" s="226" t="s">
        <v>42</v>
      </c>
      <c r="G147" s="226" t="s">
        <v>43</v>
      </c>
      <c r="H147" s="424" t="s">
        <v>44</v>
      </c>
      <c r="I147" s="413"/>
    </row>
    <row r="148" spans="1:27" s="189" customFormat="1" ht="117" customHeight="1" x14ac:dyDescent="0.2">
      <c r="A148" s="421"/>
      <c r="B148" s="425"/>
      <c r="C148" s="426"/>
      <c r="D148" s="431" t="s">
        <v>209</v>
      </c>
      <c r="E148" s="393">
        <f>+C121</f>
        <v>0</v>
      </c>
      <c r="F148" s="393">
        <f>+E148</f>
        <v>0</v>
      </c>
      <c r="G148" s="393">
        <f>E148-F148</f>
        <v>0</v>
      </c>
      <c r="H148" s="396"/>
      <c r="I148" s="397"/>
      <c r="J148" s="227"/>
      <c r="K148" s="227"/>
    </row>
    <row r="149" spans="1:27" s="189" customFormat="1" ht="3.95" customHeight="1" x14ac:dyDescent="0.2">
      <c r="A149" s="421"/>
      <c r="B149" s="427"/>
      <c r="C149" s="428"/>
      <c r="D149" s="432"/>
      <c r="E149" s="394"/>
      <c r="F149" s="394"/>
      <c r="G149" s="394"/>
      <c r="H149" s="398"/>
      <c r="I149" s="399"/>
    </row>
    <row r="150" spans="1:27" s="189" customFormat="1" ht="15.95" customHeight="1" thickBot="1" x14ac:dyDescent="0.25">
      <c r="A150" s="422"/>
      <c r="B150" s="429"/>
      <c r="C150" s="430"/>
      <c r="D150" s="433"/>
      <c r="E150" s="395"/>
      <c r="F150" s="395"/>
      <c r="G150" s="395"/>
      <c r="H150" s="400"/>
      <c r="I150" s="401"/>
    </row>
    <row r="151" spans="1:27" s="189" customFormat="1" ht="29.45" customHeight="1" x14ac:dyDescent="0.2">
      <c r="A151" s="402" t="s">
        <v>45</v>
      </c>
      <c r="B151" s="405" t="s">
        <v>178</v>
      </c>
      <c r="C151" s="406"/>
      <c r="D151" s="406"/>
      <c r="E151" s="406"/>
      <c r="F151" s="406"/>
      <c r="G151" s="406"/>
      <c r="H151" s="406"/>
      <c r="I151" s="407"/>
    </row>
    <row r="152" spans="1:27" s="189" customFormat="1" ht="29.45" customHeight="1" x14ac:dyDescent="0.2">
      <c r="A152" s="403"/>
      <c r="B152" s="408" t="s">
        <v>210</v>
      </c>
      <c r="C152" s="409"/>
      <c r="D152" s="409"/>
      <c r="E152" s="409"/>
      <c r="F152" s="409"/>
      <c r="G152" s="409"/>
      <c r="H152" s="409"/>
      <c r="I152" s="410"/>
    </row>
    <row r="153" spans="1:27" s="189" customFormat="1" ht="38.25" customHeight="1" x14ac:dyDescent="0.2">
      <c r="A153" s="403"/>
      <c r="B153" s="411" t="s">
        <v>166</v>
      </c>
      <c r="C153" s="412"/>
      <c r="D153" s="247" t="s">
        <v>40</v>
      </c>
      <c r="E153" s="247" t="s">
        <v>41</v>
      </c>
      <c r="F153" s="247" t="s">
        <v>42</v>
      </c>
      <c r="G153" s="247" t="s">
        <v>43</v>
      </c>
      <c r="H153" s="411" t="s">
        <v>44</v>
      </c>
      <c r="I153" s="413"/>
    </row>
    <row r="154" spans="1:27" s="228" customFormat="1" ht="126" customHeight="1" thickBot="1" x14ac:dyDescent="0.25">
      <c r="A154" s="404"/>
      <c r="B154" s="414"/>
      <c r="C154" s="415"/>
      <c r="D154" s="250"/>
      <c r="E154" s="251">
        <v>0</v>
      </c>
      <c r="F154" s="251">
        <v>0</v>
      </c>
      <c r="G154" s="251">
        <f>E154-F154</f>
        <v>0</v>
      </c>
      <c r="H154" s="416"/>
      <c r="I154" s="417"/>
      <c r="J154" s="189"/>
      <c r="K154" s="189"/>
      <c r="L154" s="189"/>
      <c r="M154" s="189"/>
      <c r="N154" s="189"/>
      <c r="O154" s="189"/>
      <c r="P154" s="189"/>
      <c r="Q154" s="189"/>
      <c r="R154" s="189"/>
      <c r="S154" s="189"/>
      <c r="T154" s="189"/>
      <c r="U154" s="189"/>
      <c r="V154" s="189"/>
      <c r="W154" s="189"/>
      <c r="X154" s="189"/>
      <c r="Y154" s="189"/>
      <c r="Z154" s="189"/>
      <c r="AA154" s="189"/>
    </row>
    <row r="155" spans="1:27" s="189" customFormat="1" ht="12.75" customHeight="1" x14ac:dyDescent="0.2">
      <c r="A155" s="224"/>
      <c r="B155" s="224"/>
      <c r="C155" s="224"/>
      <c r="D155" s="224"/>
      <c r="E155" s="224"/>
      <c r="F155" s="224"/>
      <c r="G155" s="224"/>
      <c r="H155" s="224"/>
      <c r="I155" s="224"/>
    </row>
    <row r="156" spans="1:27" s="189" customFormat="1" x14ac:dyDescent="0.2">
      <c r="A156" s="224"/>
      <c r="B156" s="224"/>
      <c r="C156" s="224"/>
      <c r="D156" s="224"/>
      <c r="E156" s="224"/>
      <c r="F156" s="224"/>
      <c r="G156" s="224"/>
      <c r="H156" s="224"/>
      <c r="I156" s="224"/>
    </row>
    <row r="157" spans="1:27" s="189" customFormat="1" x14ac:dyDescent="0.2">
      <c r="A157" s="345" t="s">
        <v>180</v>
      </c>
      <c r="B157" s="345"/>
      <c r="C157" s="345"/>
      <c r="D157" s="345"/>
      <c r="E157" s="345"/>
      <c r="F157" s="345"/>
      <c r="G157" s="345"/>
      <c r="H157" s="345"/>
      <c r="I157" s="345"/>
    </row>
    <row r="158" spans="1:27" s="189" customFormat="1" ht="13.5" thickBot="1" x14ac:dyDescent="0.25"/>
    <row r="159" spans="1:27" s="189" customFormat="1" ht="28.5" customHeight="1" x14ac:dyDescent="0.2">
      <c r="A159" s="379" t="s">
        <v>62</v>
      </c>
      <c r="B159" s="382" t="s">
        <v>230</v>
      </c>
      <c r="C159" s="383"/>
      <c r="D159" s="383"/>
      <c r="E159" s="383"/>
      <c r="F159" s="383"/>
      <c r="G159" s="383"/>
      <c r="H159" s="383"/>
      <c r="I159" s="384"/>
    </row>
    <row r="160" spans="1:27" s="189" customFormat="1" ht="12.75" customHeight="1" x14ac:dyDescent="0.2">
      <c r="A160" s="380"/>
      <c r="B160" s="385" t="s">
        <v>236</v>
      </c>
      <c r="C160" s="386"/>
      <c r="D160" s="386"/>
      <c r="E160" s="386"/>
      <c r="F160" s="386"/>
      <c r="G160" s="386"/>
      <c r="H160" s="386"/>
      <c r="I160" s="387"/>
    </row>
    <row r="161" spans="1:9" s="189" customFormat="1" ht="26.25" customHeight="1" x14ac:dyDescent="0.2">
      <c r="A161" s="380"/>
      <c r="B161" s="388"/>
      <c r="C161" s="389"/>
      <c r="D161" s="389"/>
      <c r="E161" s="389"/>
      <c r="F161" s="389"/>
      <c r="G161" s="389"/>
      <c r="H161" s="389"/>
      <c r="I161" s="390"/>
    </row>
    <row r="162" spans="1:9" s="189" customFormat="1" ht="29.45" customHeight="1" thickBot="1" x14ac:dyDescent="0.25">
      <c r="A162" s="381"/>
      <c r="B162" s="391" t="s">
        <v>181</v>
      </c>
      <c r="C162" s="391"/>
      <c r="D162" s="391"/>
      <c r="E162" s="391"/>
      <c r="F162" s="391"/>
      <c r="G162" s="391"/>
      <c r="H162" s="391"/>
      <c r="I162" s="392"/>
    </row>
    <row r="163" spans="1:9" s="189" customFormat="1" x14ac:dyDescent="0.2"/>
    <row r="164" spans="1:9" s="189" customFormat="1" x14ac:dyDescent="0.2"/>
    <row r="165" spans="1:9" s="189" customFormat="1" x14ac:dyDescent="0.2">
      <c r="A165" s="345" t="s">
        <v>182</v>
      </c>
      <c r="B165" s="345"/>
      <c r="C165" s="345"/>
      <c r="D165" s="345"/>
      <c r="E165" s="345"/>
      <c r="F165" s="345"/>
      <c r="G165" s="345"/>
      <c r="H165" s="345"/>
      <c r="I165" s="345"/>
    </row>
    <row r="166" spans="1:9" s="189" customFormat="1" x14ac:dyDescent="0.2"/>
    <row r="167" spans="1:9" s="189" customFormat="1" ht="342.75" customHeight="1" x14ac:dyDescent="0.2">
      <c r="A167" s="377" t="s">
        <v>183</v>
      </c>
      <c r="B167" s="377"/>
      <c r="C167" s="377"/>
      <c r="D167" s="377"/>
      <c r="E167" s="377"/>
      <c r="F167" s="377"/>
      <c r="G167" s="377"/>
      <c r="H167" s="377"/>
      <c r="I167" s="377"/>
    </row>
    <row r="168" spans="1:9" s="189" customFormat="1" x14ac:dyDescent="0.2">
      <c r="A168" s="377"/>
      <c r="B168" s="377"/>
      <c r="C168" s="377"/>
      <c r="D168" s="377"/>
      <c r="E168" s="377"/>
      <c r="F168" s="377"/>
      <c r="G168" s="377"/>
      <c r="H168" s="377"/>
      <c r="I168" s="377"/>
    </row>
    <row r="169" spans="1:9" s="189" customFormat="1" x14ac:dyDescent="0.2">
      <c r="A169" s="377"/>
      <c r="B169" s="377"/>
      <c r="C169" s="377"/>
      <c r="D169" s="377"/>
      <c r="E169" s="377"/>
      <c r="F169" s="377"/>
      <c r="G169" s="377"/>
      <c r="H169" s="377"/>
      <c r="I169" s="377"/>
    </row>
    <row r="170" spans="1:9" s="189" customFormat="1" x14ac:dyDescent="0.2">
      <c r="A170" s="229"/>
      <c r="B170" s="229"/>
      <c r="C170" s="229"/>
      <c r="D170" s="229"/>
      <c r="E170" s="229"/>
      <c r="F170" s="229"/>
      <c r="G170" s="229"/>
      <c r="H170" s="229"/>
      <c r="I170" s="229"/>
    </row>
    <row r="171" spans="1:9" s="189" customFormat="1" ht="33.75" customHeight="1" x14ac:dyDescent="0.2">
      <c r="A171" s="378" t="s">
        <v>184</v>
      </c>
      <c r="B171" s="378"/>
      <c r="C171" s="378"/>
      <c r="D171" s="378"/>
      <c r="E171" s="378"/>
      <c r="F171" s="378"/>
      <c r="G171" s="378"/>
      <c r="H171" s="378"/>
      <c r="I171" s="378"/>
    </row>
    <row r="172" spans="1:9" s="189" customFormat="1" x14ac:dyDescent="0.2">
      <c r="A172" s="229"/>
      <c r="B172" s="229"/>
      <c r="C172" s="229"/>
      <c r="D172" s="229"/>
      <c r="E172" s="229"/>
      <c r="F172" s="229"/>
      <c r="G172" s="229"/>
      <c r="H172" s="229"/>
      <c r="I172" s="229"/>
    </row>
    <row r="173" spans="1:9" s="189" customFormat="1" ht="388.5" customHeight="1" x14ac:dyDescent="0.2">
      <c r="A173" s="377" t="s">
        <v>185</v>
      </c>
      <c r="B173" s="377"/>
      <c r="C173" s="377"/>
      <c r="D173" s="377"/>
      <c r="E173" s="377"/>
      <c r="F173" s="377"/>
      <c r="G173" s="377"/>
      <c r="H173" s="377"/>
      <c r="I173" s="377"/>
    </row>
    <row r="174" spans="1:9" s="189" customFormat="1" x14ac:dyDescent="0.2">
      <c r="A174" s="377"/>
      <c r="B174" s="377"/>
      <c r="C174" s="377"/>
      <c r="D174" s="377"/>
      <c r="E174" s="377"/>
      <c r="F174" s="377"/>
      <c r="G174" s="377"/>
      <c r="H174" s="377"/>
      <c r="I174" s="377"/>
    </row>
    <row r="175" spans="1:9" s="189" customFormat="1" x14ac:dyDescent="0.2">
      <c r="A175" s="230"/>
      <c r="B175" s="230"/>
      <c r="C175" s="230"/>
      <c r="D175" s="230"/>
      <c r="E175" s="230"/>
      <c r="F175" s="230"/>
      <c r="G175" s="230"/>
      <c r="H175" s="230"/>
      <c r="I175" s="230"/>
    </row>
    <row r="176" spans="1:9" s="189" customFormat="1" x14ac:dyDescent="0.2">
      <c r="A176" s="229"/>
      <c r="B176" s="229"/>
      <c r="C176" s="229"/>
      <c r="D176" s="229"/>
      <c r="E176" s="229"/>
      <c r="F176" s="229"/>
      <c r="G176" s="229"/>
      <c r="H176" s="229"/>
      <c r="I176" s="229"/>
    </row>
    <row r="177" spans="1:27" s="189" customFormat="1" ht="12.75" customHeight="1" x14ac:dyDescent="0.2">
      <c r="A177" s="378" t="s">
        <v>186</v>
      </c>
      <c r="B177" s="378"/>
      <c r="C177" s="378"/>
      <c r="D177" s="378"/>
      <c r="E177" s="378"/>
      <c r="F177" s="378"/>
      <c r="G177" s="378"/>
      <c r="H177" s="378"/>
      <c r="I177" s="378"/>
    </row>
    <row r="178" spans="1:27" s="189" customFormat="1" x14ac:dyDescent="0.2">
      <c r="A178" s="229"/>
      <c r="B178" s="229"/>
      <c r="C178" s="229"/>
      <c r="D178" s="229"/>
      <c r="E178" s="229"/>
      <c r="F178" s="229"/>
      <c r="G178" s="229"/>
      <c r="H178" s="229"/>
      <c r="I178" s="229"/>
    </row>
    <row r="179" spans="1:27" s="189" customFormat="1" ht="23.25" customHeight="1" x14ac:dyDescent="0.2">
      <c r="A179" s="357" t="s">
        <v>0</v>
      </c>
      <c r="B179" s="357"/>
      <c r="C179" s="357"/>
      <c r="D179" s="357"/>
      <c r="E179" s="357"/>
      <c r="F179" s="357"/>
      <c r="G179" s="357"/>
      <c r="H179" s="357"/>
      <c r="I179" s="357"/>
    </row>
    <row r="180" spans="1:27" s="189" customFormat="1" ht="13.5" thickBot="1" x14ac:dyDescent="0.25">
      <c r="A180" s="229"/>
      <c r="B180" s="229"/>
      <c r="C180" s="229"/>
      <c r="D180" s="229"/>
      <c r="E180" s="229"/>
      <c r="F180" s="229"/>
      <c r="G180" s="229"/>
      <c r="H180" s="229"/>
      <c r="I180" s="229"/>
    </row>
    <row r="181" spans="1:27" s="189" customFormat="1" ht="21.75" customHeight="1" thickBot="1" x14ac:dyDescent="0.25">
      <c r="A181" s="358" t="s">
        <v>65</v>
      </c>
      <c r="B181" s="359"/>
      <c r="C181" s="359"/>
      <c r="D181" s="359"/>
      <c r="E181" s="359"/>
      <c r="F181" s="359"/>
      <c r="G181" s="359"/>
      <c r="H181" s="359"/>
      <c r="I181" s="360"/>
    </row>
    <row r="182" spans="1:27" s="189" customFormat="1" ht="48.75" customHeight="1" x14ac:dyDescent="0.2">
      <c r="A182" s="346" t="s">
        <v>187</v>
      </c>
      <c r="B182" s="347"/>
      <c r="C182" s="347"/>
      <c r="D182" s="347"/>
      <c r="E182" s="347"/>
      <c r="F182" s="347"/>
      <c r="G182" s="347"/>
      <c r="H182" s="347"/>
      <c r="I182" s="347"/>
    </row>
    <row r="183" spans="1:27" s="189" customFormat="1" ht="21" customHeight="1" thickBot="1" x14ac:dyDescent="0.25">
      <c r="A183" s="361"/>
      <c r="B183" s="361"/>
      <c r="C183" s="361"/>
      <c r="D183" s="361"/>
      <c r="E183" s="361"/>
      <c r="F183" s="361"/>
      <c r="G183" s="361"/>
      <c r="H183" s="361"/>
      <c r="I183" s="361"/>
    </row>
    <row r="184" spans="1:27" s="2" customFormat="1" ht="24.75" customHeight="1" thickBot="1" x14ac:dyDescent="0.25">
      <c r="A184" s="348" t="s">
        <v>99</v>
      </c>
      <c r="B184" s="349"/>
      <c r="C184" s="349"/>
      <c r="D184" s="349"/>
      <c r="E184" s="349"/>
      <c r="F184" s="349"/>
      <c r="G184" s="349"/>
      <c r="H184" s="350"/>
      <c r="I184" s="175">
        <f>SUM(I185:I193)</f>
        <v>0</v>
      </c>
      <c r="J184" s="231"/>
      <c r="K184" s="231"/>
      <c r="L184" s="231"/>
      <c r="M184" s="231"/>
      <c r="N184" s="231"/>
      <c r="O184" s="231"/>
      <c r="P184" s="231"/>
      <c r="Q184" s="231"/>
      <c r="R184" s="231"/>
      <c r="S184" s="231"/>
      <c r="T184" s="231"/>
      <c r="U184" s="231"/>
      <c r="V184" s="231"/>
      <c r="W184" s="231"/>
      <c r="X184" s="231"/>
      <c r="Y184" s="231"/>
      <c r="Z184" s="231"/>
      <c r="AA184" s="231"/>
    </row>
    <row r="185" spans="1:27" s="2" customFormat="1" x14ac:dyDescent="0.2">
      <c r="A185" s="366"/>
      <c r="B185" s="367"/>
      <c r="C185" s="371"/>
      <c r="D185" s="371"/>
      <c r="E185" s="371"/>
      <c r="F185" s="371"/>
      <c r="G185" s="371"/>
      <c r="H185" s="371"/>
      <c r="I185" s="177"/>
      <c r="J185" s="231"/>
      <c r="K185" s="231"/>
      <c r="L185" s="231"/>
      <c r="M185" s="231"/>
      <c r="N185" s="231"/>
      <c r="O185" s="231"/>
      <c r="P185" s="231"/>
      <c r="Q185" s="231"/>
      <c r="R185" s="231"/>
      <c r="S185" s="231"/>
      <c r="T185" s="231"/>
      <c r="U185" s="231"/>
      <c r="V185" s="231"/>
      <c r="W185" s="231"/>
      <c r="X185" s="231"/>
      <c r="Y185" s="231"/>
      <c r="Z185" s="231"/>
      <c r="AA185" s="231"/>
    </row>
    <row r="186" spans="1:27" s="2" customFormat="1" x14ac:dyDescent="0.2">
      <c r="A186" s="372"/>
      <c r="B186" s="373"/>
      <c r="C186" s="374"/>
      <c r="D186" s="375"/>
      <c r="E186" s="375"/>
      <c r="F186" s="375"/>
      <c r="G186" s="375"/>
      <c r="H186" s="376"/>
      <c r="I186" s="178"/>
      <c r="J186" s="231"/>
      <c r="K186" s="231"/>
      <c r="L186" s="231"/>
      <c r="M186" s="231"/>
      <c r="N186" s="231"/>
      <c r="O186" s="231"/>
      <c r="P186" s="231"/>
      <c r="Q186" s="231"/>
      <c r="R186" s="231"/>
      <c r="S186" s="231"/>
      <c r="T186" s="231"/>
      <c r="U186" s="231"/>
      <c r="V186" s="231"/>
      <c r="W186" s="231"/>
      <c r="X186" s="231"/>
      <c r="Y186" s="231"/>
      <c r="Z186" s="231"/>
      <c r="AA186" s="231"/>
    </row>
    <row r="187" spans="1:27" s="2" customFormat="1" x14ac:dyDescent="0.2">
      <c r="A187" s="364"/>
      <c r="B187" s="365"/>
      <c r="C187" s="370"/>
      <c r="D187" s="370"/>
      <c r="E187" s="370"/>
      <c r="F187" s="370"/>
      <c r="G187" s="370"/>
      <c r="H187" s="370"/>
      <c r="I187" s="178"/>
      <c r="J187" s="231"/>
      <c r="K187" s="231"/>
      <c r="L187" s="231"/>
      <c r="M187" s="231"/>
      <c r="N187" s="231"/>
      <c r="O187" s="231"/>
      <c r="P187" s="231"/>
      <c r="Q187" s="231"/>
      <c r="R187" s="231"/>
      <c r="S187" s="231"/>
      <c r="T187" s="231"/>
      <c r="U187" s="231"/>
      <c r="V187" s="231"/>
      <c r="W187" s="231"/>
      <c r="X187" s="231"/>
      <c r="Y187" s="231"/>
      <c r="Z187" s="231"/>
      <c r="AA187" s="231"/>
    </row>
    <row r="188" spans="1:27" s="2" customFormat="1" x14ac:dyDescent="0.2">
      <c r="A188" s="364"/>
      <c r="B188" s="365"/>
      <c r="C188" s="370"/>
      <c r="D188" s="370"/>
      <c r="E188" s="370"/>
      <c r="F188" s="370"/>
      <c r="G188" s="370"/>
      <c r="H188" s="370"/>
      <c r="I188" s="178"/>
      <c r="J188" s="231"/>
      <c r="K188" s="231"/>
      <c r="L188" s="231"/>
      <c r="M188" s="231"/>
      <c r="N188" s="231"/>
      <c r="O188" s="231"/>
      <c r="P188" s="231"/>
      <c r="Q188" s="231"/>
      <c r="R188" s="231"/>
      <c r="S188" s="231"/>
      <c r="T188" s="231"/>
      <c r="U188" s="231"/>
      <c r="V188" s="231"/>
      <c r="W188" s="231"/>
      <c r="X188" s="231"/>
      <c r="Y188" s="231"/>
      <c r="Z188" s="231"/>
      <c r="AA188" s="231"/>
    </row>
    <row r="189" spans="1:27" s="2" customFormat="1" x14ac:dyDescent="0.2">
      <c r="A189" s="364"/>
      <c r="B189" s="365"/>
      <c r="C189" s="370"/>
      <c r="D189" s="370"/>
      <c r="E189" s="370"/>
      <c r="F189" s="370"/>
      <c r="G189" s="370"/>
      <c r="H189" s="370"/>
      <c r="I189" s="178"/>
      <c r="J189" s="231"/>
      <c r="K189" s="231"/>
      <c r="L189" s="231"/>
      <c r="M189" s="231"/>
      <c r="N189" s="231"/>
      <c r="O189" s="231"/>
      <c r="P189" s="231"/>
      <c r="Q189" s="231"/>
      <c r="R189" s="231"/>
      <c r="S189" s="231"/>
      <c r="T189" s="231"/>
      <c r="U189" s="231"/>
      <c r="V189" s="231"/>
      <c r="W189" s="231"/>
      <c r="X189" s="231"/>
      <c r="Y189" s="231"/>
      <c r="Z189" s="231"/>
      <c r="AA189" s="231"/>
    </row>
    <row r="190" spans="1:27" s="2" customFormat="1" x14ac:dyDescent="0.2">
      <c r="A190" s="364"/>
      <c r="B190" s="365"/>
      <c r="C190" s="370"/>
      <c r="D190" s="370"/>
      <c r="E190" s="370"/>
      <c r="F190" s="370"/>
      <c r="G190" s="370"/>
      <c r="H190" s="370"/>
      <c r="I190" s="178"/>
      <c r="J190" s="231"/>
      <c r="K190" s="231"/>
      <c r="L190" s="231"/>
      <c r="M190" s="231"/>
      <c r="N190" s="231"/>
      <c r="O190" s="231"/>
      <c r="P190" s="231"/>
      <c r="Q190" s="231"/>
      <c r="R190" s="231"/>
      <c r="S190" s="231"/>
      <c r="T190" s="231"/>
      <c r="U190" s="231"/>
      <c r="V190" s="231"/>
      <c r="W190" s="231"/>
      <c r="X190" s="231"/>
      <c r="Y190" s="231"/>
      <c r="Z190" s="231"/>
      <c r="AA190" s="231"/>
    </row>
    <row r="191" spans="1:27" s="2" customFormat="1" x14ac:dyDescent="0.2">
      <c r="A191" s="364"/>
      <c r="B191" s="365"/>
      <c r="C191" s="370"/>
      <c r="D191" s="370"/>
      <c r="E191" s="370"/>
      <c r="F191" s="370"/>
      <c r="G191" s="370"/>
      <c r="H191" s="370"/>
      <c r="I191" s="178"/>
      <c r="J191" s="231"/>
      <c r="K191" s="231"/>
      <c r="L191" s="231"/>
      <c r="M191" s="231"/>
      <c r="N191" s="231"/>
      <c r="O191" s="231"/>
      <c r="P191" s="231"/>
      <c r="Q191" s="231"/>
      <c r="R191" s="231"/>
      <c r="S191" s="231"/>
      <c r="T191" s="231"/>
      <c r="U191" s="231"/>
      <c r="V191" s="231"/>
      <c r="W191" s="231"/>
      <c r="X191" s="231"/>
      <c r="Y191" s="231"/>
      <c r="Z191" s="231"/>
      <c r="AA191" s="231"/>
    </row>
    <row r="192" spans="1:27" s="2" customFormat="1" x14ac:dyDescent="0.2">
      <c r="A192" s="364"/>
      <c r="B192" s="365"/>
      <c r="C192" s="370"/>
      <c r="D192" s="370"/>
      <c r="E192" s="370"/>
      <c r="F192" s="370"/>
      <c r="G192" s="370"/>
      <c r="H192" s="370"/>
      <c r="I192" s="178"/>
      <c r="J192" s="231"/>
      <c r="K192" s="231"/>
      <c r="L192" s="231"/>
      <c r="M192" s="231"/>
      <c r="N192" s="231"/>
      <c r="O192" s="231"/>
      <c r="P192" s="231"/>
      <c r="Q192" s="231"/>
      <c r="R192" s="231"/>
      <c r="S192" s="231"/>
      <c r="T192" s="231"/>
      <c r="U192" s="231"/>
      <c r="V192" s="231"/>
      <c r="W192" s="231"/>
      <c r="X192" s="231"/>
      <c r="Y192" s="231"/>
      <c r="Z192" s="231"/>
      <c r="AA192" s="231"/>
    </row>
    <row r="193" spans="1:27" s="2" customFormat="1" ht="13.5" thickBot="1" x14ac:dyDescent="0.25">
      <c r="A193" s="362"/>
      <c r="B193" s="363"/>
      <c r="C193" s="369"/>
      <c r="D193" s="369"/>
      <c r="E193" s="369"/>
      <c r="F193" s="369"/>
      <c r="G193" s="369"/>
      <c r="H193" s="369"/>
      <c r="I193" s="179"/>
      <c r="J193" s="231"/>
      <c r="K193" s="231"/>
      <c r="L193" s="231"/>
      <c r="M193" s="231"/>
      <c r="N193" s="231"/>
      <c r="O193" s="231"/>
      <c r="P193" s="231"/>
      <c r="Q193" s="231"/>
      <c r="R193" s="231"/>
      <c r="S193" s="231"/>
      <c r="T193" s="231"/>
      <c r="U193" s="231"/>
      <c r="V193" s="231"/>
      <c r="W193" s="231"/>
      <c r="X193" s="231"/>
      <c r="Y193" s="231"/>
      <c r="Z193" s="231"/>
      <c r="AA193" s="231"/>
    </row>
    <row r="194" spans="1:27" s="189" customFormat="1" x14ac:dyDescent="0.2">
      <c r="A194" s="361"/>
      <c r="B194" s="361"/>
      <c r="C194" s="361"/>
      <c r="D194" s="361"/>
      <c r="E194" s="361"/>
      <c r="F194" s="361"/>
      <c r="G194" s="361"/>
      <c r="H194" s="361"/>
      <c r="I194" s="361"/>
    </row>
    <row r="195" spans="1:27" s="189" customFormat="1" ht="12.75" customHeight="1" x14ac:dyDescent="0.2">
      <c r="A195" s="232"/>
      <c r="B195" s="232"/>
      <c r="C195" s="232"/>
      <c r="D195" s="232"/>
      <c r="E195" s="232"/>
      <c r="F195" s="232"/>
      <c r="G195" s="232"/>
      <c r="H195" s="232"/>
      <c r="I195" s="232"/>
    </row>
    <row r="196" spans="1:27" s="189" customFormat="1" ht="24" customHeight="1" x14ac:dyDescent="0.2">
      <c r="A196" s="357" t="s">
        <v>9</v>
      </c>
      <c r="B196" s="357"/>
      <c r="C196" s="357"/>
      <c r="D196" s="357"/>
      <c r="E196" s="357"/>
      <c r="F196" s="357"/>
      <c r="G196" s="357"/>
      <c r="H196" s="357"/>
      <c r="I196" s="357"/>
    </row>
    <row r="197" spans="1:27" s="189" customFormat="1" ht="15" customHeight="1" thickBot="1" x14ac:dyDescent="0.25">
      <c r="A197" s="232"/>
      <c r="B197" s="232"/>
      <c r="C197" s="232"/>
      <c r="D197" s="232"/>
      <c r="E197" s="232"/>
      <c r="F197" s="232"/>
      <c r="G197" s="232"/>
      <c r="H197" s="232"/>
      <c r="I197" s="232"/>
    </row>
    <row r="198" spans="1:27" s="189" customFormat="1" ht="15" customHeight="1" thickBot="1" x14ac:dyDescent="0.25">
      <c r="A198" s="358" t="s">
        <v>65</v>
      </c>
      <c r="B198" s="359"/>
      <c r="C198" s="359"/>
      <c r="D198" s="359"/>
      <c r="E198" s="359"/>
      <c r="F198" s="359"/>
      <c r="G198" s="359"/>
      <c r="H198" s="359"/>
      <c r="I198" s="360"/>
    </row>
    <row r="199" spans="1:27" s="189" customFormat="1" ht="44.25" customHeight="1" x14ac:dyDescent="0.2">
      <c r="A199" s="346" t="s">
        <v>187</v>
      </c>
      <c r="B199" s="347"/>
      <c r="C199" s="347"/>
      <c r="D199" s="347"/>
      <c r="E199" s="347"/>
      <c r="F199" s="347"/>
      <c r="G199" s="347"/>
      <c r="H199" s="347"/>
      <c r="I199" s="347"/>
    </row>
    <row r="200" spans="1:27" s="189" customFormat="1" ht="21" customHeight="1" thickBot="1" x14ac:dyDescent="0.25">
      <c r="A200" s="361"/>
      <c r="B200" s="361"/>
      <c r="C200" s="361"/>
      <c r="D200" s="361"/>
      <c r="E200" s="361"/>
      <c r="F200" s="361"/>
      <c r="G200" s="361"/>
      <c r="H200" s="361"/>
      <c r="I200" s="361"/>
    </row>
    <row r="201" spans="1:27" s="2" customFormat="1" ht="24.75" customHeight="1" thickBot="1" x14ac:dyDescent="0.25">
      <c r="A201" s="348" t="s">
        <v>99</v>
      </c>
      <c r="B201" s="349"/>
      <c r="C201" s="349"/>
      <c r="D201" s="349"/>
      <c r="E201" s="349"/>
      <c r="F201" s="349"/>
      <c r="G201" s="349"/>
      <c r="H201" s="350"/>
      <c r="I201" s="233">
        <f>SUM(I202:I210)</f>
        <v>0</v>
      </c>
      <c r="J201" s="231"/>
      <c r="K201" s="231"/>
      <c r="L201" s="231"/>
      <c r="M201" s="231"/>
      <c r="N201" s="231"/>
      <c r="O201" s="231"/>
      <c r="P201" s="231"/>
      <c r="Q201" s="231"/>
      <c r="R201" s="231"/>
      <c r="S201" s="231"/>
      <c r="T201" s="231"/>
      <c r="U201" s="231"/>
      <c r="V201" s="231"/>
      <c r="W201" s="231"/>
      <c r="X201" s="231"/>
      <c r="Y201" s="231"/>
      <c r="Z201" s="231"/>
      <c r="AA201" s="231"/>
    </row>
    <row r="202" spans="1:27" s="2" customFormat="1" x14ac:dyDescent="0.2">
      <c r="A202" s="351"/>
      <c r="B202" s="352"/>
      <c r="C202" s="352"/>
      <c r="D202" s="352"/>
      <c r="E202" s="352"/>
      <c r="F202" s="352"/>
      <c r="G202" s="352"/>
      <c r="H202" s="352"/>
      <c r="I202" s="234"/>
      <c r="J202" s="231"/>
      <c r="K202" s="231"/>
      <c r="L202" s="231"/>
      <c r="M202" s="231"/>
      <c r="N202" s="231"/>
      <c r="O202" s="231"/>
      <c r="P202" s="231"/>
      <c r="Q202" s="231"/>
      <c r="R202" s="231"/>
      <c r="S202" s="231"/>
      <c r="T202" s="231"/>
      <c r="U202" s="231"/>
      <c r="V202" s="231"/>
      <c r="W202" s="231"/>
      <c r="X202" s="231"/>
      <c r="Y202" s="231"/>
      <c r="Z202" s="231"/>
      <c r="AA202" s="231"/>
    </row>
    <row r="203" spans="1:27" s="2" customFormat="1" x14ac:dyDescent="0.2">
      <c r="A203" s="353"/>
      <c r="B203" s="354"/>
      <c r="C203" s="355"/>
      <c r="D203" s="356"/>
      <c r="E203" s="356"/>
      <c r="F203" s="356"/>
      <c r="G203" s="356"/>
      <c r="H203" s="354"/>
      <c r="I203" s="235"/>
      <c r="J203" s="231"/>
      <c r="K203" s="231"/>
      <c r="L203" s="231"/>
      <c r="M203" s="231"/>
      <c r="N203" s="231"/>
      <c r="O203" s="231"/>
      <c r="P203" s="231"/>
      <c r="Q203" s="231"/>
      <c r="R203" s="231"/>
      <c r="S203" s="231"/>
      <c r="T203" s="231"/>
      <c r="U203" s="231"/>
      <c r="V203" s="231"/>
      <c r="W203" s="231"/>
      <c r="X203" s="231"/>
      <c r="Y203" s="231"/>
      <c r="Z203" s="231"/>
      <c r="AA203" s="231"/>
    </row>
    <row r="204" spans="1:27" s="2" customFormat="1" x14ac:dyDescent="0.2">
      <c r="A204" s="338"/>
      <c r="B204" s="339"/>
      <c r="C204" s="339"/>
      <c r="D204" s="339"/>
      <c r="E204" s="339"/>
      <c r="F204" s="339"/>
      <c r="G204" s="339"/>
      <c r="H204" s="339"/>
      <c r="I204" s="235"/>
      <c r="J204" s="231"/>
      <c r="K204" s="231"/>
      <c r="L204" s="231"/>
      <c r="M204" s="231"/>
      <c r="N204" s="231"/>
      <c r="O204" s="231"/>
      <c r="P204" s="231"/>
      <c r="Q204" s="231"/>
      <c r="R204" s="231"/>
      <c r="S204" s="231"/>
      <c r="T204" s="231"/>
      <c r="U204" s="231"/>
      <c r="V204" s="231"/>
      <c r="W204" s="231"/>
      <c r="X204" s="231"/>
      <c r="Y204" s="231"/>
      <c r="Z204" s="231"/>
      <c r="AA204" s="231"/>
    </row>
    <row r="205" spans="1:27" s="2" customFormat="1" x14ac:dyDescent="0.2">
      <c r="A205" s="338"/>
      <c r="B205" s="339"/>
      <c r="C205" s="339"/>
      <c r="D205" s="339"/>
      <c r="E205" s="339"/>
      <c r="F205" s="339"/>
      <c r="G205" s="339"/>
      <c r="H205" s="339"/>
      <c r="I205" s="235"/>
      <c r="J205" s="231"/>
      <c r="K205" s="231"/>
      <c r="L205" s="231"/>
      <c r="M205" s="231"/>
      <c r="N205" s="231"/>
      <c r="O205" s="231"/>
      <c r="P205" s="231"/>
      <c r="Q205" s="231"/>
      <c r="R205" s="231"/>
      <c r="S205" s="231"/>
      <c r="T205" s="231"/>
      <c r="U205" s="231"/>
      <c r="V205" s="231"/>
      <c r="W205" s="231"/>
      <c r="X205" s="231"/>
      <c r="Y205" s="231"/>
      <c r="Z205" s="231"/>
      <c r="AA205" s="231"/>
    </row>
    <row r="206" spans="1:27" s="2" customFormat="1" x14ac:dyDescent="0.2">
      <c r="A206" s="338"/>
      <c r="B206" s="339"/>
      <c r="C206" s="339"/>
      <c r="D206" s="339"/>
      <c r="E206" s="339"/>
      <c r="F206" s="339"/>
      <c r="G206" s="339"/>
      <c r="H206" s="339"/>
      <c r="I206" s="235"/>
      <c r="J206" s="231"/>
      <c r="K206" s="231"/>
      <c r="L206" s="231"/>
      <c r="M206" s="231"/>
      <c r="N206" s="231"/>
      <c r="O206" s="231"/>
      <c r="P206" s="231"/>
      <c r="Q206" s="231"/>
      <c r="R206" s="231"/>
      <c r="S206" s="231"/>
      <c r="T206" s="231"/>
      <c r="U206" s="231"/>
      <c r="V206" s="231"/>
      <c r="W206" s="231"/>
      <c r="X206" s="231"/>
      <c r="Y206" s="231"/>
      <c r="Z206" s="231"/>
      <c r="AA206" s="231"/>
    </row>
    <row r="207" spans="1:27" s="2" customFormat="1" x14ac:dyDescent="0.2">
      <c r="A207" s="338"/>
      <c r="B207" s="339"/>
      <c r="C207" s="339"/>
      <c r="D207" s="339"/>
      <c r="E207" s="339"/>
      <c r="F207" s="339"/>
      <c r="G207" s="339"/>
      <c r="H207" s="339"/>
      <c r="I207" s="235"/>
      <c r="J207" s="231"/>
      <c r="K207" s="231"/>
      <c r="L207" s="231"/>
      <c r="M207" s="231"/>
      <c r="N207" s="231"/>
      <c r="O207" s="231"/>
      <c r="P207" s="231"/>
      <c r="Q207" s="231"/>
      <c r="R207" s="231"/>
      <c r="S207" s="231"/>
      <c r="T207" s="231"/>
      <c r="U207" s="231"/>
      <c r="V207" s="231"/>
      <c r="W207" s="231"/>
      <c r="X207" s="231"/>
      <c r="Y207" s="231"/>
      <c r="Z207" s="231"/>
      <c r="AA207" s="231"/>
    </row>
    <row r="208" spans="1:27" s="2" customFormat="1" x14ac:dyDescent="0.2">
      <c r="A208" s="338"/>
      <c r="B208" s="339"/>
      <c r="C208" s="368"/>
      <c r="D208" s="339"/>
      <c r="E208" s="339"/>
      <c r="F208" s="339"/>
      <c r="G208" s="339"/>
      <c r="H208" s="339"/>
      <c r="I208" s="235"/>
      <c r="J208" s="231"/>
      <c r="K208" s="231"/>
      <c r="L208" s="231"/>
      <c r="M208" s="231"/>
      <c r="N208" s="231"/>
      <c r="O208" s="231"/>
      <c r="P208" s="231"/>
      <c r="Q208" s="231"/>
      <c r="R208" s="231"/>
      <c r="S208" s="231"/>
      <c r="T208" s="231"/>
      <c r="U208" s="231"/>
      <c r="V208" s="231"/>
      <c r="W208" s="231"/>
      <c r="X208" s="231"/>
      <c r="Y208" s="231"/>
      <c r="Z208" s="231"/>
      <c r="AA208" s="231"/>
    </row>
    <row r="209" spans="1:27" s="2" customFormat="1" x14ac:dyDescent="0.2">
      <c r="A209" s="338"/>
      <c r="B209" s="339"/>
      <c r="C209" s="339"/>
      <c r="D209" s="339"/>
      <c r="E209" s="339"/>
      <c r="F209" s="339"/>
      <c r="G209" s="339"/>
      <c r="H209" s="339"/>
      <c r="I209" s="235"/>
      <c r="J209" s="231"/>
      <c r="K209" s="231"/>
      <c r="L209" s="231"/>
      <c r="M209" s="231"/>
      <c r="N209" s="231"/>
      <c r="O209" s="231"/>
      <c r="P209" s="231"/>
      <c r="Q209" s="231"/>
      <c r="R209" s="231"/>
      <c r="S209" s="231"/>
      <c r="T209" s="231"/>
      <c r="U209" s="231"/>
      <c r="V209" s="231"/>
      <c r="W209" s="231"/>
      <c r="X209" s="231"/>
      <c r="Y209" s="231"/>
      <c r="Z209" s="231"/>
      <c r="AA209" s="231"/>
    </row>
    <row r="210" spans="1:27" s="2" customFormat="1" ht="13.5" thickBot="1" x14ac:dyDescent="0.25">
      <c r="A210" s="340"/>
      <c r="B210" s="341"/>
      <c r="C210" s="341"/>
      <c r="D210" s="341"/>
      <c r="E210" s="341"/>
      <c r="F210" s="341"/>
      <c r="G210" s="341"/>
      <c r="H210" s="341"/>
      <c r="I210" s="236"/>
      <c r="J210" s="231"/>
      <c r="K210" s="231"/>
      <c r="L210" s="231"/>
      <c r="M210" s="231"/>
      <c r="N210" s="231"/>
      <c r="O210" s="231"/>
      <c r="P210" s="231"/>
      <c r="Q210" s="231"/>
      <c r="R210" s="231"/>
      <c r="S210" s="231"/>
      <c r="T210" s="231"/>
      <c r="U210" s="231"/>
      <c r="V210" s="231"/>
      <c r="W210" s="231"/>
      <c r="X210" s="231"/>
      <c r="Y210" s="231"/>
      <c r="Z210" s="231"/>
      <c r="AA210" s="231"/>
    </row>
    <row r="211" spans="1:27" s="2" customFormat="1" ht="26.1" customHeight="1" x14ac:dyDescent="0.2">
      <c r="A211" s="237"/>
      <c r="B211" s="237"/>
      <c r="C211" s="238"/>
      <c r="D211" s="238"/>
      <c r="E211" s="238"/>
      <c r="F211" s="238"/>
      <c r="G211" s="238"/>
      <c r="H211" s="238"/>
      <c r="I211" s="239"/>
      <c r="J211" s="231"/>
      <c r="K211" s="231"/>
      <c r="L211" s="231"/>
      <c r="M211" s="231"/>
      <c r="N211" s="231"/>
      <c r="O211" s="231"/>
      <c r="P211" s="231"/>
      <c r="Q211" s="231"/>
      <c r="R211" s="231"/>
      <c r="S211" s="231"/>
      <c r="T211" s="231"/>
      <c r="U211" s="231"/>
      <c r="V211" s="231"/>
      <c r="W211" s="231"/>
      <c r="X211" s="231"/>
      <c r="Y211" s="231"/>
      <c r="Z211" s="231"/>
      <c r="AA211" s="231"/>
    </row>
    <row r="212" spans="1:27" s="189" customFormat="1" ht="15" customHeight="1" x14ac:dyDescent="0.2">
      <c r="A212" s="232"/>
      <c r="B212" s="232"/>
      <c r="C212" s="232"/>
      <c r="D212" s="232"/>
      <c r="E212" s="232"/>
      <c r="F212" s="232"/>
      <c r="G212" s="232"/>
      <c r="H212" s="232"/>
      <c r="I212" s="232"/>
    </row>
    <row r="213" spans="1:27" s="189" customFormat="1" ht="36" customHeight="1" x14ac:dyDescent="0.2">
      <c r="A213" s="357" t="s">
        <v>80</v>
      </c>
      <c r="B213" s="357"/>
      <c r="C213" s="357"/>
      <c r="D213" s="357"/>
      <c r="E213" s="357"/>
      <c r="F213" s="357"/>
      <c r="G213" s="357"/>
      <c r="H213" s="357"/>
      <c r="I213" s="357"/>
    </row>
    <row r="214" spans="1:27" s="189" customFormat="1" ht="13.5" thickBot="1" x14ac:dyDescent="0.25"/>
    <row r="215" spans="1:27" s="189" customFormat="1" ht="18.95" customHeight="1" thickBot="1" x14ac:dyDescent="0.25">
      <c r="A215" s="358" t="s">
        <v>65</v>
      </c>
      <c r="B215" s="359"/>
      <c r="C215" s="359"/>
      <c r="D215" s="359"/>
      <c r="E215" s="359"/>
      <c r="F215" s="359"/>
      <c r="G215" s="359"/>
      <c r="H215" s="359"/>
      <c r="I215" s="360"/>
    </row>
    <row r="216" spans="1:27" s="189" customFormat="1" ht="40.5" customHeight="1" x14ac:dyDescent="0.2">
      <c r="A216" s="346" t="s">
        <v>187</v>
      </c>
      <c r="B216" s="347"/>
      <c r="C216" s="347"/>
      <c r="D216" s="347"/>
      <c r="E216" s="347"/>
      <c r="F216" s="347"/>
      <c r="G216" s="347"/>
      <c r="H216" s="347"/>
      <c r="I216" s="347"/>
    </row>
    <row r="217" spans="1:27" s="189" customFormat="1" ht="21" customHeight="1" thickBot="1" x14ac:dyDescent="0.25">
      <c r="A217" s="361"/>
      <c r="B217" s="361"/>
      <c r="C217" s="361"/>
      <c r="D217" s="361"/>
      <c r="E217" s="361"/>
      <c r="F217" s="361"/>
      <c r="G217" s="361"/>
      <c r="H217" s="361"/>
      <c r="I217" s="361"/>
    </row>
    <row r="218" spans="1:27" s="2" customFormat="1" ht="24.75" customHeight="1" thickBot="1" x14ac:dyDescent="0.25">
      <c r="A218" s="348" t="s">
        <v>99</v>
      </c>
      <c r="B218" s="349"/>
      <c r="C218" s="349"/>
      <c r="D218" s="349"/>
      <c r="E218" s="349"/>
      <c r="F218" s="349"/>
      <c r="G218" s="349"/>
      <c r="H218" s="350"/>
      <c r="I218" s="233">
        <f>SUM(I219:I227)</f>
        <v>0</v>
      </c>
      <c r="J218" s="231"/>
      <c r="K218" s="231"/>
      <c r="L218" s="231"/>
      <c r="M218" s="231"/>
      <c r="N218" s="231"/>
      <c r="O218" s="231"/>
      <c r="P218" s="231"/>
      <c r="Q218" s="231"/>
      <c r="R218" s="231"/>
      <c r="S218" s="231"/>
      <c r="T218" s="231"/>
      <c r="U218" s="231"/>
      <c r="V218" s="231"/>
      <c r="W218" s="231"/>
      <c r="X218" s="231"/>
      <c r="Y218" s="231"/>
      <c r="Z218" s="231"/>
      <c r="AA218" s="231"/>
    </row>
    <row r="219" spans="1:27" s="2" customFormat="1" x14ac:dyDescent="0.2">
      <c r="A219" s="351"/>
      <c r="B219" s="352"/>
      <c r="C219" s="352"/>
      <c r="D219" s="352"/>
      <c r="E219" s="352"/>
      <c r="F219" s="352"/>
      <c r="G219" s="352"/>
      <c r="H219" s="352"/>
      <c r="I219" s="234"/>
      <c r="J219" s="231"/>
      <c r="K219" s="231"/>
      <c r="L219" s="231"/>
      <c r="M219" s="231"/>
      <c r="N219" s="231"/>
      <c r="O219" s="231"/>
      <c r="P219" s="231"/>
      <c r="Q219" s="231"/>
      <c r="R219" s="231"/>
      <c r="S219" s="231"/>
      <c r="T219" s="231"/>
      <c r="U219" s="231"/>
      <c r="V219" s="231"/>
      <c r="W219" s="231"/>
      <c r="X219" s="231"/>
      <c r="Y219" s="231"/>
      <c r="Z219" s="231"/>
      <c r="AA219" s="231"/>
    </row>
    <row r="220" spans="1:27" s="2" customFormat="1" x14ac:dyDescent="0.2">
      <c r="A220" s="353"/>
      <c r="B220" s="354"/>
      <c r="C220" s="355"/>
      <c r="D220" s="356"/>
      <c r="E220" s="356"/>
      <c r="F220" s="356"/>
      <c r="G220" s="356"/>
      <c r="H220" s="354"/>
      <c r="I220" s="235"/>
      <c r="J220" s="231"/>
      <c r="K220" s="231"/>
      <c r="L220" s="231"/>
      <c r="M220" s="231"/>
      <c r="N220" s="231"/>
      <c r="O220" s="231"/>
      <c r="P220" s="231"/>
      <c r="Q220" s="231"/>
      <c r="R220" s="231"/>
      <c r="S220" s="231"/>
      <c r="T220" s="231"/>
      <c r="U220" s="231"/>
      <c r="V220" s="231"/>
      <c r="W220" s="231"/>
      <c r="X220" s="231"/>
      <c r="Y220" s="231"/>
      <c r="Z220" s="231"/>
      <c r="AA220" s="231"/>
    </row>
    <row r="221" spans="1:27" s="2" customFormat="1" x14ac:dyDescent="0.2">
      <c r="A221" s="338"/>
      <c r="B221" s="339"/>
      <c r="C221" s="339"/>
      <c r="D221" s="339"/>
      <c r="E221" s="339"/>
      <c r="F221" s="339"/>
      <c r="G221" s="339"/>
      <c r="H221" s="339"/>
      <c r="I221" s="235"/>
      <c r="J221" s="231"/>
      <c r="K221" s="231"/>
      <c r="L221" s="231"/>
      <c r="M221" s="231"/>
      <c r="N221" s="231"/>
      <c r="O221" s="231"/>
      <c r="P221" s="231"/>
      <c r="Q221" s="231"/>
      <c r="R221" s="231"/>
      <c r="S221" s="231"/>
      <c r="T221" s="231"/>
      <c r="U221" s="231"/>
      <c r="V221" s="231"/>
      <c r="W221" s="231"/>
      <c r="X221" s="231"/>
      <c r="Y221" s="231"/>
      <c r="Z221" s="231"/>
      <c r="AA221" s="231"/>
    </row>
    <row r="222" spans="1:27" s="2" customFormat="1" x14ac:dyDescent="0.2">
      <c r="A222" s="338"/>
      <c r="B222" s="339"/>
      <c r="C222" s="339"/>
      <c r="D222" s="339"/>
      <c r="E222" s="339"/>
      <c r="F222" s="339"/>
      <c r="G222" s="339"/>
      <c r="H222" s="339"/>
      <c r="I222" s="235"/>
      <c r="J222" s="231"/>
      <c r="K222" s="231"/>
      <c r="L222" s="231"/>
      <c r="M222" s="231"/>
      <c r="N222" s="231"/>
      <c r="O222" s="231"/>
      <c r="P222" s="231"/>
      <c r="Q222" s="231"/>
      <c r="R222" s="231"/>
      <c r="S222" s="231"/>
      <c r="T222" s="231"/>
      <c r="U222" s="231"/>
      <c r="V222" s="231"/>
      <c r="W222" s="231"/>
      <c r="X222" s="231"/>
      <c r="Y222" s="231"/>
      <c r="Z222" s="231"/>
      <c r="AA222" s="231"/>
    </row>
    <row r="223" spans="1:27" s="2" customFormat="1" x14ac:dyDescent="0.2">
      <c r="A223" s="338"/>
      <c r="B223" s="339"/>
      <c r="C223" s="339"/>
      <c r="D223" s="339"/>
      <c r="E223" s="339"/>
      <c r="F223" s="339"/>
      <c r="G223" s="339"/>
      <c r="H223" s="339"/>
      <c r="I223" s="235"/>
      <c r="J223" s="231"/>
      <c r="K223" s="231"/>
      <c r="L223" s="231"/>
      <c r="M223" s="231"/>
      <c r="N223" s="231"/>
      <c r="O223" s="231"/>
      <c r="P223" s="231"/>
      <c r="Q223" s="231"/>
      <c r="R223" s="231"/>
      <c r="S223" s="231"/>
      <c r="T223" s="231"/>
      <c r="U223" s="231"/>
      <c r="V223" s="231"/>
      <c r="W223" s="231"/>
      <c r="X223" s="231"/>
      <c r="Y223" s="231"/>
      <c r="Z223" s="231"/>
      <c r="AA223" s="231"/>
    </row>
    <row r="224" spans="1:27" s="2" customFormat="1" x14ac:dyDescent="0.2">
      <c r="A224" s="338"/>
      <c r="B224" s="339"/>
      <c r="C224" s="339"/>
      <c r="D224" s="339"/>
      <c r="E224" s="339"/>
      <c r="F224" s="339"/>
      <c r="G224" s="339"/>
      <c r="H224" s="339"/>
      <c r="I224" s="235"/>
      <c r="J224" s="231"/>
      <c r="K224" s="231"/>
      <c r="L224" s="231"/>
      <c r="M224" s="231"/>
      <c r="N224" s="231"/>
      <c r="O224" s="231"/>
      <c r="P224" s="231"/>
      <c r="Q224" s="231"/>
      <c r="R224" s="231"/>
      <c r="S224" s="231"/>
      <c r="T224" s="231"/>
      <c r="U224" s="231"/>
      <c r="V224" s="231"/>
      <c r="W224" s="231"/>
      <c r="X224" s="231"/>
      <c r="Y224" s="231"/>
      <c r="Z224" s="231"/>
      <c r="AA224" s="231"/>
    </row>
    <row r="225" spans="1:27" s="2" customFormat="1" x14ac:dyDescent="0.2">
      <c r="A225" s="338"/>
      <c r="B225" s="339"/>
      <c r="C225" s="368"/>
      <c r="D225" s="339"/>
      <c r="E225" s="339"/>
      <c r="F225" s="339"/>
      <c r="G225" s="339"/>
      <c r="H225" s="339"/>
      <c r="I225" s="235"/>
      <c r="J225" s="231"/>
      <c r="K225" s="231"/>
      <c r="L225" s="231"/>
      <c r="M225" s="231"/>
      <c r="N225" s="231"/>
      <c r="O225" s="231"/>
      <c r="P225" s="231"/>
      <c r="Q225" s="231"/>
      <c r="R225" s="231"/>
      <c r="S225" s="231"/>
      <c r="T225" s="231"/>
      <c r="U225" s="231"/>
      <c r="V225" s="231"/>
      <c r="W225" s="231"/>
      <c r="X225" s="231"/>
      <c r="Y225" s="231"/>
      <c r="Z225" s="231"/>
      <c r="AA225" s="231"/>
    </row>
    <row r="226" spans="1:27" s="2" customFormat="1" x14ac:dyDescent="0.2">
      <c r="A226" s="338"/>
      <c r="B226" s="339"/>
      <c r="C226" s="339"/>
      <c r="D226" s="339"/>
      <c r="E226" s="339"/>
      <c r="F226" s="339"/>
      <c r="G226" s="339"/>
      <c r="H226" s="339"/>
      <c r="I226" s="235"/>
      <c r="J226" s="231"/>
      <c r="K226" s="231"/>
      <c r="L226" s="231"/>
      <c r="M226" s="231"/>
      <c r="N226" s="231"/>
      <c r="O226" s="231"/>
      <c r="P226" s="231"/>
      <c r="Q226" s="231"/>
      <c r="R226" s="231"/>
      <c r="S226" s="231"/>
      <c r="T226" s="231"/>
      <c r="U226" s="231"/>
      <c r="V226" s="231"/>
      <c r="W226" s="231"/>
      <c r="X226" s="231"/>
      <c r="Y226" s="231"/>
      <c r="Z226" s="231"/>
      <c r="AA226" s="231"/>
    </row>
    <row r="227" spans="1:27" s="2" customFormat="1" ht="13.5" thickBot="1" x14ac:dyDescent="0.25">
      <c r="A227" s="340"/>
      <c r="B227" s="341"/>
      <c r="C227" s="341"/>
      <c r="D227" s="341"/>
      <c r="E227" s="341"/>
      <c r="F227" s="341"/>
      <c r="G227" s="341"/>
      <c r="H227" s="341"/>
      <c r="I227" s="236"/>
      <c r="J227" s="231"/>
      <c r="K227" s="231"/>
      <c r="L227" s="231"/>
      <c r="M227" s="231"/>
      <c r="N227" s="231"/>
      <c r="O227" s="231"/>
      <c r="P227" s="231"/>
      <c r="Q227" s="231"/>
      <c r="R227" s="231"/>
      <c r="S227" s="231"/>
      <c r="T227" s="231"/>
      <c r="U227" s="231"/>
      <c r="V227" s="231"/>
      <c r="W227" s="231"/>
      <c r="X227" s="231"/>
      <c r="Y227" s="231"/>
      <c r="Z227" s="231"/>
      <c r="AA227" s="231"/>
    </row>
    <row r="228" spans="1:27" s="189" customFormat="1" ht="21" customHeight="1" x14ac:dyDescent="0.2">
      <c r="A228" s="240"/>
      <c r="B228" s="240"/>
      <c r="C228" s="240"/>
      <c r="D228" s="240"/>
      <c r="E228" s="240"/>
      <c r="F228" s="240"/>
      <c r="G228" s="240"/>
      <c r="H228" s="240"/>
      <c r="I228" s="240"/>
    </row>
    <row r="229" spans="1:27" s="2" customFormat="1" ht="39.75" hidden="1" customHeight="1" x14ac:dyDescent="0.2">
      <c r="A229" s="366"/>
      <c r="B229" s="367"/>
      <c r="C229" s="367"/>
      <c r="D229" s="367"/>
      <c r="E229" s="367"/>
      <c r="F229" s="367"/>
      <c r="G229" s="367"/>
      <c r="H229" s="367"/>
      <c r="I229" s="177"/>
      <c r="J229" s="231"/>
      <c r="K229" s="231"/>
      <c r="L229" s="231"/>
      <c r="M229" s="231"/>
      <c r="N229" s="231"/>
      <c r="O229" s="231"/>
      <c r="P229" s="231"/>
      <c r="Q229" s="231"/>
      <c r="R229" s="231"/>
      <c r="S229" s="231"/>
      <c r="T229" s="231"/>
      <c r="U229" s="231"/>
      <c r="V229" s="231"/>
      <c r="W229" s="231"/>
      <c r="X229" s="231"/>
      <c r="Y229" s="231"/>
      <c r="Z229" s="231"/>
      <c r="AA229" s="231"/>
    </row>
    <row r="230" spans="1:27" s="2" customFormat="1" ht="39.75" hidden="1" customHeight="1" x14ac:dyDescent="0.2">
      <c r="A230" s="364"/>
      <c r="B230" s="365"/>
      <c r="C230" s="365"/>
      <c r="D230" s="365"/>
      <c r="E230" s="365"/>
      <c r="F230" s="365"/>
      <c r="G230" s="365"/>
      <c r="H230" s="365"/>
      <c r="I230" s="178"/>
      <c r="J230" s="231"/>
      <c r="K230" s="231"/>
      <c r="L230" s="231"/>
      <c r="M230" s="231"/>
      <c r="N230" s="231"/>
      <c r="O230" s="231"/>
      <c r="P230" s="231"/>
      <c r="Q230" s="231"/>
      <c r="R230" s="231"/>
      <c r="S230" s="231"/>
      <c r="T230" s="231"/>
      <c r="U230" s="231"/>
      <c r="V230" s="231"/>
      <c r="W230" s="231"/>
      <c r="X230" s="231"/>
      <c r="Y230" s="231"/>
      <c r="Z230" s="231"/>
      <c r="AA230" s="231"/>
    </row>
    <row r="231" spans="1:27" s="2" customFormat="1" ht="39.75" hidden="1" customHeight="1" x14ac:dyDescent="0.2">
      <c r="A231" s="364"/>
      <c r="B231" s="365"/>
      <c r="C231" s="365"/>
      <c r="D231" s="365"/>
      <c r="E231" s="365"/>
      <c r="F231" s="365"/>
      <c r="G231" s="365"/>
      <c r="H231" s="365"/>
      <c r="I231" s="178"/>
      <c r="J231" s="231"/>
      <c r="K231" s="231"/>
      <c r="L231" s="231"/>
      <c r="M231" s="231"/>
      <c r="N231" s="231"/>
      <c r="O231" s="231"/>
      <c r="P231" s="231"/>
      <c r="Q231" s="231"/>
      <c r="R231" s="231"/>
      <c r="S231" s="231"/>
      <c r="T231" s="231"/>
      <c r="U231" s="231"/>
      <c r="V231" s="231"/>
      <c r="W231" s="231"/>
      <c r="X231" s="231"/>
      <c r="Y231" s="231"/>
      <c r="Z231" s="231"/>
      <c r="AA231" s="231"/>
    </row>
    <row r="232" spans="1:27" s="2" customFormat="1" ht="39.75" hidden="1" customHeight="1" x14ac:dyDescent="0.2">
      <c r="A232" s="364"/>
      <c r="B232" s="365"/>
      <c r="C232" s="365"/>
      <c r="D232" s="365"/>
      <c r="E232" s="365"/>
      <c r="F232" s="365"/>
      <c r="G232" s="365"/>
      <c r="H232" s="365"/>
      <c r="I232" s="178"/>
      <c r="J232" s="231"/>
      <c r="K232" s="231"/>
      <c r="L232" s="231"/>
      <c r="M232" s="231"/>
      <c r="N232" s="231"/>
      <c r="O232" s="231"/>
      <c r="P232" s="231"/>
      <c r="Q232" s="231"/>
      <c r="R232" s="231"/>
      <c r="S232" s="231"/>
      <c r="T232" s="231"/>
      <c r="U232" s="231"/>
      <c r="V232" s="231"/>
      <c r="W232" s="231"/>
      <c r="X232" s="231"/>
      <c r="Y232" s="231"/>
      <c r="Z232" s="231"/>
      <c r="AA232" s="231"/>
    </row>
    <row r="233" spans="1:27" s="2" customFormat="1" ht="39.75" hidden="1" customHeight="1" x14ac:dyDescent="0.2">
      <c r="A233" s="364"/>
      <c r="B233" s="365"/>
      <c r="C233" s="365"/>
      <c r="D233" s="365"/>
      <c r="E233" s="365"/>
      <c r="F233" s="365"/>
      <c r="G233" s="365"/>
      <c r="H233" s="365"/>
      <c r="I233" s="178"/>
      <c r="J233" s="231"/>
      <c r="K233" s="231"/>
      <c r="L233" s="231"/>
      <c r="M233" s="231"/>
      <c r="N233" s="231"/>
      <c r="O233" s="231"/>
      <c r="P233" s="231"/>
      <c r="Q233" s="231"/>
      <c r="R233" s="231"/>
      <c r="S233" s="231"/>
      <c r="T233" s="231"/>
      <c r="U233" s="231"/>
      <c r="V233" s="231"/>
      <c r="W233" s="231"/>
      <c r="X233" s="231"/>
      <c r="Y233" s="231"/>
      <c r="Z233" s="231"/>
      <c r="AA233" s="231"/>
    </row>
    <row r="234" spans="1:27" s="2" customFormat="1" ht="39.75" hidden="1" customHeight="1" x14ac:dyDescent="0.2">
      <c r="A234" s="364"/>
      <c r="B234" s="365"/>
      <c r="C234" s="365"/>
      <c r="D234" s="365"/>
      <c r="E234" s="365"/>
      <c r="F234" s="365"/>
      <c r="G234" s="365"/>
      <c r="H234" s="365"/>
      <c r="I234" s="178"/>
      <c r="J234" s="231"/>
      <c r="K234" s="231"/>
      <c r="L234" s="231"/>
      <c r="M234" s="231"/>
      <c r="N234" s="231"/>
      <c r="O234" s="231"/>
      <c r="P234" s="231"/>
      <c r="Q234" s="231"/>
      <c r="R234" s="231"/>
      <c r="S234" s="231"/>
      <c r="T234" s="231"/>
      <c r="U234" s="231"/>
      <c r="V234" s="231"/>
      <c r="W234" s="231"/>
      <c r="X234" s="231"/>
      <c r="Y234" s="231"/>
      <c r="Z234" s="231"/>
      <c r="AA234" s="231"/>
    </row>
    <row r="235" spans="1:27" s="2" customFormat="1" ht="39.75" hidden="1" customHeight="1" x14ac:dyDescent="0.2">
      <c r="A235" s="364"/>
      <c r="B235" s="365"/>
      <c r="C235" s="365"/>
      <c r="D235" s="365"/>
      <c r="E235" s="365"/>
      <c r="F235" s="365"/>
      <c r="G235" s="365"/>
      <c r="H235" s="365"/>
      <c r="I235" s="178"/>
      <c r="J235" s="231"/>
      <c r="K235" s="231"/>
      <c r="L235" s="231"/>
      <c r="M235" s="231"/>
      <c r="N235" s="231"/>
      <c r="O235" s="231"/>
      <c r="P235" s="231"/>
      <c r="Q235" s="231"/>
      <c r="R235" s="231"/>
      <c r="S235" s="231"/>
      <c r="T235" s="231"/>
      <c r="U235" s="231"/>
      <c r="V235" s="231"/>
      <c r="W235" s="231"/>
      <c r="X235" s="231"/>
      <c r="Y235" s="231"/>
      <c r="Z235" s="231"/>
      <c r="AA235" s="231"/>
    </row>
    <row r="236" spans="1:27" s="2" customFormat="1" ht="39.75" hidden="1" customHeight="1" x14ac:dyDescent="0.2">
      <c r="A236" s="364"/>
      <c r="B236" s="365"/>
      <c r="C236" s="365"/>
      <c r="D236" s="365"/>
      <c r="E236" s="365"/>
      <c r="F236" s="365"/>
      <c r="G236" s="365"/>
      <c r="H236" s="365"/>
      <c r="I236" s="178"/>
      <c r="J236" s="231"/>
      <c r="K236" s="231"/>
      <c r="L236" s="231"/>
      <c r="M236" s="231"/>
      <c r="N236" s="231"/>
      <c r="O236" s="231"/>
      <c r="P236" s="231"/>
      <c r="Q236" s="231"/>
      <c r="R236" s="231"/>
      <c r="S236" s="231"/>
      <c r="T236" s="231"/>
      <c r="U236" s="231"/>
      <c r="V236" s="231"/>
      <c r="W236" s="231"/>
      <c r="X236" s="231"/>
      <c r="Y236" s="231"/>
      <c r="Z236" s="231"/>
      <c r="AA236" s="231"/>
    </row>
    <row r="237" spans="1:27" s="2" customFormat="1" ht="39.75" hidden="1" customHeight="1" x14ac:dyDescent="0.2">
      <c r="A237" s="364"/>
      <c r="B237" s="365"/>
      <c r="C237" s="365"/>
      <c r="D237" s="365"/>
      <c r="E237" s="365"/>
      <c r="F237" s="365"/>
      <c r="G237" s="365"/>
      <c r="H237" s="365"/>
      <c r="I237" s="178"/>
      <c r="J237" s="231"/>
      <c r="K237" s="231"/>
      <c r="L237" s="231"/>
      <c r="M237" s="231"/>
      <c r="N237" s="231"/>
      <c r="O237" s="231"/>
      <c r="P237" s="231"/>
      <c r="Q237" s="231"/>
      <c r="R237" s="231"/>
      <c r="S237" s="231"/>
      <c r="T237" s="231"/>
      <c r="U237" s="231"/>
      <c r="V237" s="231"/>
      <c r="W237" s="231"/>
      <c r="X237" s="231"/>
      <c r="Y237" s="231"/>
      <c r="Z237" s="231"/>
      <c r="AA237" s="231"/>
    </row>
    <row r="238" spans="1:27" s="2" customFormat="1" ht="39.75" hidden="1" customHeight="1" thickBot="1" x14ac:dyDescent="0.25">
      <c r="A238" s="362"/>
      <c r="B238" s="363"/>
      <c r="C238" s="363"/>
      <c r="D238" s="363"/>
      <c r="E238" s="363"/>
      <c r="F238" s="363"/>
      <c r="G238" s="363"/>
      <c r="H238" s="363"/>
      <c r="I238" s="179"/>
      <c r="J238" s="231"/>
      <c r="K238" s="231"/>
      <c r="L238" s="231"/>
      <c r="M238" s="231"/>
      <c r="N238" s="231"/>
      <c r="O238" s="231"/>
      <c r="P238" s="231"/>
      <c r="Q238" s="231"/>
      <c r="R238" s="231"/>
      <c r="S238" s="231"/>
      <c r="T238" s="231"/>
      <c r="U238" s="231"/>
      <c r="V238" s="231"/>
      <c r="W238" s="231"/>
      <c r="X238" s="231"/>
      <c r="Y238" s="231"/>
      <c r="Z238" s="231"/>
      <c r="AA238" s="231"/>
    </row>
    <row r="239" spans="1:27" s="189" customFormat="1" ht="12.75" customHeight="1" x14ac:dyDescent="0.2">
      <c r="A239" s="361"/>
      <c r="B239" s="361"/>
      <c r="C239" s="361"/>
      <c r="D239" s="361"/>
      <c r="E239" s="361"/>
      <c r="F239" s="361"/>
      <c r="G239" s="361"/>
      <c r="H239" s="361"/>
      <c r="I239" s="361"/>
    </row>
    <row r="240" spans="1:27" s="189" customFormat="1" ht="27.75" customHeight="1" x14ac:dyDescent="0.2">
      <c r="A240" s="357" t="s">
        <v>83</v>
      </c>
      <c r="B240" s="357"/>
      <c r="C240" s="357"/>
      <c r="D240" s="357"/>
      <c r="E240" s="357"/>
      <c r="F240" s="357"/>
      <c r="G240" s="357"/>
      <c r="H240" s="357"/>
      <c r="I240" s="357"/>
    </row>
    <row r="241" spans="1:27" s="189" customFormat="1" ht="16.5" customHeight="1" thickBot="1" x14ac:dyDescent="0.25">
      <c r="A241" s="241"/>
      <c r="B241" s="241"/>
      <c r="C241" s="241"/>
      <c r="D241" s="241"/>
      <c r="E241" s="241"/>
      <c r="F241" s="241"/>
      <c r="G241" s="241"/>
      <c r="H241" s="241"/>
      <c r="I241" s="241"/>
    </row>
    <row r="242" spans="1:27" s="189" customFormat="1" ht="18.75" customHeight="1" thickBot="1" x14ac:dyDescent="0.25">
      <c r="A242" s="358" t="s">
        <v>65</v>
      </c>
      <c r="B242" s="359"/>
      <c r="C242" s="359"/>
      <c r="D242" s="359"/>
      <c r="E242" s="359"/>
      <c r="F242" s="359"/>
      <c r="G242" s="359"/>
      <c r="H242" s="359"/>
      <c r="I242" s="360"/>
    </row>
    <row r="243" spans="1:27" s="189" customFormat="1" ht="46.5" customHeight="1" x14ac:dyDescent="0.2">
      <c r="A243" s="346" t="s">
        <v>187</v>
      </c>
      <c r="B243" s="347"/>
      <c r="C243" s="347"/>
      <c r="D243" s="347"/>
      <c r="E243" s="347"/>
      <c r="F243" s="347"/>
      <c r="G243" s="347"/>
      <c r="H243" s="347"/>
      <c r="I243" s="347"/>
    </row>
    <row r="244" spans="1:27" s="189" customFormat="1" ht="21" customHeight="1" thickBot="1" x14ac:dyDescent="0.25">
      <c r="A244" s="361"/>
      <c r="B244" s="361"/>
      <c r="C244" s="361"/>
      <c r="D244" s="361"/>
      <c r="E244" s="361"/>
      <c r="F244" s="361"/>
      <c r="G244" s="361"/>
      <c r="H244" s="361"/>
      <c r="I244" s="361"/>
    </row>
    <row r="245" spans="1:27" s="2" customFormat="1" ht="27" customHeight="1" thickBot="1" x14ac:dyDescent="0.25">
      <c r="A245" s="348" t="s">
        <v>99</v>
      </c>
      <c r="B245" s="349"/>
      <c r="C245" s="349"/>
      <c r="D245" s="349"/>
      <c r="E245" s="349"/>
      <c r="F245" s="349"/>
      <c r="G245" s="349"/>
      <c r="H245" s="350"/>
      <c r="I245" s="233">
        <f>SUM(I246:I252)</f>
        <v>0</v>
      </c>
      <c r="J245" s="231"/>
      <c r="K245" s="231"/>
      <c r="L245" s="231"/>
      <c r="M245" s="231"/>
      <c r="N245" s="231"/>
      <c r="O245" s="231"/>
      <c r="P245" s="231"/>
      <c r="Q245" s="231"/>
      <c r="R245" s="231"/>
      <c r="S245" s="231"/>
      <c r="T245" s="231"/>
      <c r="U245" s="231"/>
      <c r="V245" s="231"/>
      <c r="W245" s="231"/>
      <c r="X245" s="231"/>
      <c r="Y245" s="231"/>
      <c r="Z245" s="231"/>
      <c r="AA245" s="231"/>
    </row>
    <row r="246" spans="1:27" s="2" customFormat="1" x14ac:dyDescent="0.2">
      <c r="A246" s="351"/>
      <c r="B246" s="352"/>
      <c r="C246" s="352"/>
      <c r="D246" s="352"/>
      <c r="E246" s="352"/>
      <c r="F246" s="352"/>
      <c r="G246" s="352"/>
      <c r="H246" s="352"/>
      <c r="I246" s="234"/>
      <c r="J246" s="231"/>
      <c r="K246" s="231"/>
      <c r="L246" s="231"/>
      <c r="M246" s="231"/>
      <c r="N246" s="231"/>
      <c r="O246" s="231"/>
      <c r="P246" s="231"/>
      <c r="Q246" s="231"/>
      <c r="R246" s="231"/>
      <c r="S246" s="231"/>
      <c r="T246" s="231"/>
      <c r="U246" s="231"/>
      <c r="V246" s="231"/>
      <c r="W246" s="231"/>
      <c r="X246" s="231"/>
      <c r="Y246" s="231"/>
      <c r="Z246" s="231"/>
      <c r="AA246" s="231"/>
    </row>
    <row r="247" spans="1:27" s="2" customFormat="1" x14ac:dyDescent="0.2">
      <c r="A247" s="353"/>
      <c r="B247" s="354"/>
      <c r="C247" s="355"/>
      <c r="D247" s="356"/>
      <c r="E247" s="356"/>
      <c r="F247" s="356"/>
      <c r="G247" s="356"/>
      <c r="H247" s="354"/>
      <c r="I247" s="235"/>
      <c r="J247" s="231"/>
      <c r="K247" s="231"/>
      <c r="L247" s="231"/>
      <c r="M247" s="231"/>
      <c r="N247" s="231"/>
      <c r="O247" s="231"/>
      <c r="P247" s="231"/>
      <c r="Q247" s="231"/>
      <c r="R247" s="231"/>
      <c r="S247" s="231"/>
      <c r="T247" s="231"/>
      <c r="U247" s="231"/>
      <c r="V247" s="231"/>
      <c r="W247" s="231"/>
      <c r="X247" s="231"/>
      <c r="Y247" s="231"/>
      <c r="Z247" s="231"/>
      <c r="AA247" s="231"/>
    </row>
    <row r="248" spans="1:27" s="2" customFormat="1" x14ac:dyDescent="0.2">
      <c r="A248" s="338"/>
      <c r="B248" s="339"/>
      <c r="C248" s="339"/>
      <c r="D248" s="339"/>
      <c r="E248" s="339"/>
      <c r="F248" s="339"/>
      <c r="G248" s="339"/>
      <c r="H248" s="339"/>
      <c r="I248" s="235"/>
      <c r="J248" s="231"/>
      <c r="K248" s="231"/>
      <c r="L248" s="231"/>
      <c r="M248" s="231"/>
      <c r="N248" s="231"/>
      <c r="O248" s="231"/>
      <c r="P248" s="231"/>
      <c r="Q248" s="231"/>
      <c r="R248" s="231"/>
      <c r="S248" s="231"/>
      <c r="T248" s="231"/>
      <c r="U248" s="231"/>
      <c r="V248" s="231"/>
      <c r="W248" s="231"/>
      <c r="X248" s="231"/>
      <c r="Y248" s="231"/>
      <c r="Z248" s="231"/>
      <c r="AA248" s="231"/>
    </row>
    <row r="249" spans="1:27" s="2" customFormat="1" x14ac:dyDescent="0.2">
      <c r="A249" s="338"/>
      <c r="B249" s="339"/>
      <c r="C249" s="339"/>
      <c r="D249" s="339"/>
      <c r="E249" s="339"/>
      <c r="F249" s="339"/>
      <c r="G249" s="339"/>
      <c r="H249" s="339"/>
      <c r="I249" s="235"/>
      <c r="J249" s="231"/>
      <c r="K249" s="231"/>
      <c r="L249" s="231"/>
      <c r="M249" s="231"/>
      <c r="N249" s="231"/>
      <c r="O249" s="231"/>
      <c r="P249" s="231"/>
      <c r="Q249" s="231"/>
      <c r="R249" s="231"/>
      <c r="S249" s="231"/>
      <c r="T249" s="231"/>
      <c r="U249" s="231"/>
      <c r="V249" s="231"/>
      <c r="W249" s="231"/>
      <c r="X249" s="231"/>
      <c r="Y249" s="231"/>
      <c r="Z249" s="231"/>
      <c r="AA249" s="231"/>
    </row>
    <row r="250" spans="1:27" s="2" customFormat="1" x14ac:dyDescent="0.2">
      <c r="A250" s="338"/>
      <c r="B250" s="339"/>
      <c r="C250" s="339"/>
      <c r="D250" s="339"/>
      <c r="E250" s="339"/>
      <c r="F250" s="339"/>
      <c r="G250" s="339"/>
      <c r="H250" s="339"/>
      <c r="I250" s="235"/>
      <c r="J250" s="231"/>
      <c r="K250" s="231"/>
      <c r="L250" s="231"/>
      <c r="M250" s="231"/>
      <c r="N250" s="231"/>
      <c r="O250" s="231"/>
      <c r="P250" s="231"/>
      <c r="Q250" s="231"/>
      <c r="R250" s="231"/>
      <c r="S250" s="231"/>
      <c r="T250" s="231"/>
      <c r="U250" s="231"/>
      <c r="V250" s="231"/>
      <c r="W250" s="231"/>
      <c r="X250" s="231"/>
      <c r="Y250" s="231"/>
      <c r="Z250" s="231"/>
      <c r="AA250" s="231"/>
    </row>
    <row r="251" spans="1:27" s="2" customFormat="1" x14ac:dyDescent="0.2">
      <c r="A251" s="338"/>
      <c r="B251" s="339"/>
      <c r="C251" s="339"/>
      <c r="D251" s="339"/>
      <c r="E251" s="339"/>
      <c r="F251" s="339"/>
      <c r="G251" s="339"/>
      <c r="H251" s="339"/>
      <c r="I251" s="235"/>
      <c r="J251" s="231"/>
      <c r="K251" s="231"/>
      <c r="L251" s="231"/>
      <c r="M251" s="231"/>
      <c r="N251" s="231"/>
      <c r="O251" s="231"/>
      <c r="P251" s="231"/>
      <c r="Q251" s="231"/>
      <c r="R251" s="231"/>
      <c r="S251" s="231"/>
      <c r="T251" s="231"/>
      <c r="U251" s="231"/>
      <c r="V251" s="231"/>
      <c r="W251" s="231"/>
      <c r="X251" s="231"/>
      <c r="Y251" s="231"/>
      <c r="Z251" s="231"/>
      <c r="AA251" s="231"/>
    </row>
    <row r="252" spans="1:27" s="2" customFormat="1" ht="13.5" thickBot="1" x14ac:dyDescent="0.25">
      <c r="A252" s="340"/>
      <c r="B252" s="341"/>
      <c r="C252" s="342"/>
      <c r="D252" s="341"/>
      <c r="E252" s="341"/>
      <c r="F252" s="341"/>
      <c r="G252" s="341"/>
      <c r="H252" s="341"/>
      <c r="I252" s="236"/>
      <c r="J252" s="231"/>
      <c r="K252" s="231"/>
      <c r="L252" s="231"/>
      <c r="M252" s="231"/>
      <c r="N252" s="231"/>
      <c r="O252" s="231"/>
      <c r="P252" s="231"/>
      <c r="Q252" s="231"/>
      <c r="R252" s="231"/>
      <c r="S252" s="231"/>
      <c r="T252" s="231"/>
      <c r="U252" s="231"/>
      <c r="V252" s="231"/>
      <c r="W252" s="231"/>
      <c r="X252" s="231"/>
      <c r="Y252" s="231"/>
      <c r="Z252" s="231"/>
      <c r="AA252" s="231"/>
    </row>
    <row r="253" spans="1:27" s="189" customFormat="1" ht="21" customHeight="1" x14ac:dyDescent="0.2">
      <c r="A253" s="240"/>
      <c r="B253" s="240"/>
      <c r="C253" s="240"/>
      <c r="D253" s="240"/>
      <c r="E253" s="240"/>
      <c r="F253" s="240"/>
      <c r="G253" s="240"/>
      <c r="H253" s="240"/>
      <c r="I253" s="240"/>
    </row>
    <row r="254" spans="1:27" s="189" customFormat="1" ht="36" customHeight="1" x14ac:dyDescent="0.2">
      <c r="A254" s="357" t="s">
        <v>84</v>
      </c>
      <c r="B254" s="357"/>
      <c r="C254" s="357"/>
      <c r="D254" s="357"/>
      <c r="E254" s="357"/>
      <c r="F254" s="357"/>
      <c r="G254" s="357"/>
      <c r="H254" s="357"/>
      <c r="I254" s="357"/>
    </row>
    <row r="255" spans="1:27" s="189" customFormat="1" ht="16.5" customHeight="1" thickBot="1" x14ac:dyDescent="0.25">
      <c r="A255" s="241"/>
      <c r="B255" s="241"/>
      <c r="C255" s="241"/>
      <c r="D255" s="241"/>
      <c r="E255" s="241"/>
      <c r="F255" s="241"/>
      <c r="G255" s="241"/>
      <c r="H255" s="241"/>
      <c r="I255" s="241"/>
    </row>
    <row r="256" spans="1:27" s="189" customFormat="1" ht="18.75" customHeight="1" thickBot="1" x14ac:dyDescent="0.25">
      <c r="A256" s="358" t="s">
        <v>65</v>
      </c>
      <c r="B256" s="359"/>
      <c r="C256" s="359"/>
      <c r="D256" s="359"/>
      <c r="E256" s="359"/>
      <c r="F256" s="359"/>
      <c r="G256" s="359"/>
      <c r="H256" s="359"/>
      <c r="I256" s="360"/>
    </row>
    <row r="257" spans="1:27" s="189" customFormat="1" ht="52.5" customHeight="1" x14ac:dyDescent="0.2">
      <c r="A257" s="346" t="s">
        <v>187</v>
      </c>
      <c r="B257" s="347"/>
      <c r="C257" s="347"/>
      <c r="D257" s="347"/>
      <c r="E257" s="347"/>
      <c r="F257" s="347"/>
      <c r="G257" s="347"/>
      <c r="H257" s="347"/>
      <c r="I257" s="347"/>
    </row>
    <row r="258" spans="1:27" s="189" customFormat="1" ht="18.600000000000001" customHeight="1" thickBot="1" x14ac:dyDescent="0.25">
      <c r="A258" s="184"/>
      <c r="B258" s="183"/>
      <c r="C258" s="183"/>
      <c r="D258" s="183"/>
      <c r="E258" s="183"/>
      <c r="F258" s="183"/>
      <c r="G258" s="183"/>
      <c r="H258" s="183"/>
      <c r="I258" s="183"/>
    </row>
    <row r="259" spans="1:27" s="2" customFormat="1" ht="27" customHeight="1" thickBot="1" x14ac:dyDescent="0.25">
      <c r="A259" s="348" t="s">
        <v>99</v>
      </c>
      <c r="B259" s="349"/>
      <c r="C259" s="349"/>
      <c r="D259" s="349"/>
      <c r="E259" s="349"/>
      <c r="F259" s="349"/>
      <c r="G259" s="349"/>
      <c r="H259" s="350"/>
      <c r="I259" s="233">
        <f>SUM(I260:I266)</f>
        <v>0</v>
      </c>
      <c r="J259" s="231"/>
      <c r="K259" s="231"/>
      <c r="L259" s="231"/>
      <c r="M259" s="231"/>
      <c r="N259" s="231"/>
      <c r="O259" s="231"/>
      <c r="P259" s="231"/>
      <c r="Q259" s="231"/>
      <c r="R259" s="231"/>
      <c r="S259" s="231"/>
      <c r="T259" s="231"/>
      <c r="U259" s="231"/>
      <c r="V259" s="231"/>
      <c r="W259" s="231"/>
      <c r="X259" s="231"/>
      <c r="Y259" s="231"/>
      <c r="Z259" s="231"/>
      <c r="AA259" s="231"/>
    </row>
    <row r="260" spans="1:27" s="2" customFormat="1" x14ac:dyDescent="0.2">
      <c r="A260" s="351"/>
      <c r="B260" s="352"/>
      <c r="C260" s="352"/>
      <c r="D260" s="352"/>
      <c r="E260" s="352"/>
      <c r="F260" s="352"/>
      <c r="G260" s="352"/>
      <c r="H260" s="352"/>
      <c r="I260" s="234"/>
      <c r="J260" s="231"/>
      <c r="K260" s="231"/>
      <c r="L260" s="231"/>
      <c r="M260" s="231"/>
      <c r="N260" s="231"/>
      <c r="O260" s="231"/>
      <c r="P260" s="231"/>
      <c r="Q260" s="231"/>
      <c r="R260" s="231"/>
      <c r="S260" s="231"/>
      <c r="T260" s="231"/>
      <c r="U260" s="231"/>
      <c r="V260" s="231"/>
      <c r="W260" s="231"/>
      <c r="X260" s="231"/>
      <c r="Y260" s="231"/>
      <c r="Z260" s="231"/>
      <c r="AA260" s="231"/>
    </row>
    <row r="261" spans="1:27" s="2" customFormat="1" x14ac:dyDescent="0.2">
      <c r="A261" s="353"/>
      <c r="B261" s="354"/>
      <c r="C261" s="355"/>
      <c r="D261" s="356"/>
      <c r="E261" s="356"/>
      <c r="F261" s="356"/>
      <c r="G261" s="356"/>
      <c r="H261" s="354"/>
      <c r="I261" s="235"/>
      <c r="J261" s="231"/>
      <c r="K261" s="231"/>
      <c r="L261" s="231"/>
      <c r="M261" s="231"/>
      <c r="N261" s="231"/>
      <c r="O261" s="231"/>
      <c r="P261" s="231"/>
      <c r="Q261" s="231"/>
      <c r="R261" s="231"/>
      <c r="S261" s="231"/>
      <c r="T261" s="231"/>
      <c r="U261" s="231"/>
      <c r="V261" s="231"/>
      <c r="W261" s="231"/>
      <c r="X261" s="231"/>
      <c r="Y261" s="231"/>
      <c r="Z261" s="231"/>
      <c r="AA261" s="231"/>
    </row>
    <row r="262" spans="1:27" s="2" customFormat="1" x14ac:dyDescent="0.2">
      <c r="A262" s="338"/>
      <c r="B262" s="339"/>
      <c r="C262" s="339"/>
      <c r="D262" s="339"/>
      <c r="E262" s="339"/>
      <c r="F262" s="339"/>
      <c r="G262" s="339"/>
      <c r="H262" s="339"/>
      <c r="I262" s="235"/>
      <c r="J262" s="231"/>
      <c r="K262" s="231"/>
      <c r="L262" s="231"/>
      <c r="M262" s="231"/>
      <c r="N262" s="231"/>
      <c r="O262" s="231"/>
      <c r="P262" s="231"/>
      <c r="Q262" s="231"/>
      <c r="R262" s="231"/>
      <c r="S262" s="231"/>
      <c r="T262" s="231"/>
      <c r="U262" s="231"/>
      <c r="V262" s="231"/>
      <c r="W262" s="231"/>
      <c r="X262" s="231"/>
      <c r="Y262" s="231"/>
      <c r="Z262" s="231"/>
      <c r="AA262" s="231"/>
    </row>
    <row r="263" spans="1:27" s="2" customFormat="1" x14ac:dyDescent="0.2">
      <c r="A263" s="338"/>
      <c r="B263" s="339"/>
      <c r="C263" s="339"/>
      <c r="D263" s="339"/>
      <c r="E263" s="339"/>
      <c r="F263" s="339"/>
      <c r="G263" s="339"/>
      <c r="H263" s="339"/>
      <c r="I263" s="235"/>
      <c r="J263" s="231"/>
      <c r="K263" s="231"/>
      <c r="L263" s="231"/>
      <c r="M263" s="231"/>
      <c r="N263" s="231"/>
      <c r="O263" s="231"/>
      <c r="P263" s="231"/>
      <c r="Q263" s="231"/>
      <c r="R263" s="231"/>
      <c r="S263" s="231"/>
      <c r="T263" s="231"/>
      <c r="U263" s="231"/>
      <c r="V263" s="231"/>
      <c r="W263" s="231"/>
      <c r="X263" s="231"/>
      <c r="Y263" s="231"/>
      <c r="Z263" s="231"/>
      <c r="AA263" s="231"/>
    </row>
    <row r="264" spans="1:27" s="2" customFormat="1" x14ac:dyDescent="0.2">
      <c r="A264" s="338"/>
      <c r="B264" s="339"/>
      <c r="C264" s="339"/>
      <c r="D264" s="339"/>
      <c r="E264" s="339"/>
      <c r="F264" s="339"/>
      <c r="G264" s="339"/>
      <c r="H264" s="339"/>
      <c r="I264" s="235"/>
      <c r="J264" s="231"/>
      <c r="K264" s="231"/>
      <c r="L264" s="231"/>
      <c r="M264" s="231"/>
      <c r="N264" s="231"/>
      <c r="O264" s="231"/>
      <c r="P264" s="231"/>
      <c r="Q264" s="231"/>
      <c r="R264" s="231"/>
      <c r="S264" s="231"/>
      <c r="T264" s="231"/>
      <c r="U264" s="231"/>
      <c r="V264" s="231"/>
      <c r="W264" s="231"/>
      <c r="X264" s="231"/>
      <c r="Y264" s="231"/>
      <c r="Z264" s="231"/>
      <c r="AA264" s="231"/>
    </row>
    <row r="265" spans="1:27" s="2" customFormat="1" x14ac:dyDescent="0.2">
      <c r="A265" s="338"/>
      <c r="B265" s="339"/>
      <c r="C265" s="339"/>
      <c r="D265" s="339"/>
      <c r="E265" s="339"/>
      <c r="F265" s="339"/>
      <c r="G265" s="339"/>
      <c r="H265" s="339"/>
      <c r="I265" s="235"/>
      <c r="J265" s="231"/>
      <c r="K265" s="231"/>
      <c r="L265" s="231"/>
      <c r="M265" s="231"/>
      <c r="N265" s="231"/>
      <c r="O265" s="231"/>
      <c r="P265" s="231"/>
      <c r="Q265" s="231"/>
      <c r="R265" s="231"/>
      <c r="S265" s="231"/>
      <c r="T265" s="231"/>
      <c r="U265" s="231"/>
      <c r="V265" s="231"/>
      <c r="W265" s="231"/>
      <c r="X265" s="231"/>
      <c r="Y265" s="231"/>
      <c r="Z265" s="231"/>
      <c r="AA265" s="231"/>
    </row>
    <row r="266" spans="1:27" s="2" customFormat="1" ht="13.5" thickBot="1" x14ac:dyDescent="0.25">
      <c r="A266" s="340"/>
      <c r="B266" s="341"/>
      <c r="C266" s="342"/>
      <c r="D266" s="341"/>
      <c r="E266" s="341"/>
      <c r="F266" s="341"/>
      <c r="G266" s="341"/>
      <c r="H266" s="341"/>
      <c r="I266" s="236"/>
      <c r="J266" s="231"/>
      <c r="K266" s="231"/>
      <c r="L266" s="231"/>
      <c r="M266" s="231"/>
      <c r="N266" s="231"/>
      <c r="O266" s="231"/>
      <c r="P266" s="231"/>
      <c r="Q266" s="231"/>
      <c r="R266" s="231"/>
      <c r="S266" s="231"/>
      <c r="T266" s="231"/>
      <c r="U266" s="231"/>
      <c r="V266" s="231"/>
      <c r="W266" s="231"/>
      <c r="X266" s="231"/>
      <c r="Y266" s="231"/>
      <c r="Z266" s="231"/>
      <c r="AA266" s="231"/>
    </row>
    <row r="267" spans="1:27" s="189" customFormat="1" ht="18.600000000000001" customHeight="1" x14ac:dyDescent="0.2">
      <c r="A267" s="184"/>
      <c r="B267" s="183"/>
      <c r="C267" s="183"/>
      <c r="D267" s="183"/>
      <c r="E267" s="183"/>
      <c r="F267" s="183"/>
      <c r="G267" s="183"/>
      <c r="H267" s="183"/>
      <c r="I267" s="183"/>
    </row>
    <row r="268" spans="1:27" s="189" customFormat="1" ht="24" customHeight="1" x14ac:dyDescent="0.2">
      <c r="A268" s="343"/>
      <c r="B268" s="343"/>
      <c r="C268" s="343"/>
      <c r="D268" s="343"/>
      <c r="E268" s="343"/>
      <c r="F268" s="343"/>
      <c r="G268" s="343"/>
      <c r="H268" s="343"/>
      <c r="I268" s="343"/>
    </row>
    <row r="269" spans="1:27" s="189" customFormat="1" ht="12.75" customHeight="1" x14ac:dyDescent="0.2">
      <c r="A269" s="344" t="s">
        <v>152</v>
      </c>
      <c r="B269" s="345"/>
      <c r="C269" s="345"/>
      <c r="D269" s="345"/>
      <c r="E269" s="345"/>
      <c r="F269" s="345"/>
      <c r="G269" s="345"/>
      <c r="H269" s="345"/>
      <c r="I269" s="345"/>
    </row>
    <row r="270" spans="1:27" s="189" customFormat="1" x14ac:dyDescent="0.2"/>
    <row r="271" spans="1:27" s="157" customFormat="1" ht="30" customHeight="1" x14ac:dyDescent="0.2">
      <c r="A271" s="323" t="s">
        <v>85</v>
      </c>
      <c r="B271" s="324"/>
      <c r="C271" s="324"/>
      <c r="D271" s="324"/>
      <c r="E271" s="324"/>
      <c r="F271" s="324"/>
      <c r="G271" s="324"/>
      <c r="H271" s="324"/>
      <c r="I271" s="325"/>
    </row>
    <row r="272" spans="1:27" s="157" customFormat="1" ht="30" customHeight="1" x14ac:dyDescent="0.2">
      <c r="A272" s="42" t="s">
        <v>56</v>
      </c>
      <c r="B272" s="326" t="s">
        <v>57</v>
      </c>
      <c r="C272" s="327"/>
      <c r="D272" s="328" t="s">
        <v>58</v>
      </c>
      <c r="E272" s="328"/>
      <c r="F272" s="328" t="s">
        <v>59</v>
      </c>
      <c r="G272" s="328"/>
      <c r="H272" s="328" t="s">
        <v>60</v>
      </c>
      <c r="I272" s="328"/>
    </row>
    <row r="273" spans="1:9" s="157" customFormat="1" x14ac:dyDescent="0.2">
      <c r="A273" s="329">
        <f>C120</f>
        <v>0</v>
      </c>
      <c r="B273" s="330">
        <f>+A273*75/100</f>
        <v>0</v>
      </c>
      <c r="C273" s="331"/>
      <c r="D273" s="334">
        <f>+A273*25/100</f>
        <v>0</v>
      </c>
      <c r="E273" s="334"/>
      <c r="F273" s="334">
        <v>0</v>
      </c>
      <c r="G273" s="334"/>
      <c r="H273" s="334">
        <v>0</v>
      </c>
      <c r="I273" s="334"/>
    </row>
    <row r="274" spans="1:9" s="157" customFormat="1" x14ac:dyDescent="0.2">
      <c r="A274" s="329"/>
      <c r="B274" s="332"/>
      <c r="C274" s="333"/>
      <c r="D274" s="334"/>
      <c r="E274" s="334"/>
      <c r="F274" s="334"/>
      <c r="G274" s="334"/>
      <c r="H274" s="334"/>
      <c r="I274" s="334"/>
    </row>
    <row r="275" spans="1:9" s="157" customFormat="1" x14ac:dyDescent="0.2">
      <c r="A275" s="336"/>
      <c r="B275" s="337"/>
      <c r="C275" s="337"/>
      <c r="D275" s="337"/>
      <c r="E275" s="337"/>
      <c r="F275" s="337"/>
      <c r="G275" s="337"/>
      <c r="H275" s="337"/>
      <c r="I275" s="337"/>
    </row>
    <row r="276" spans="1:9" s="157" customFormat="1" ht="30" customHeight="1" x14ac:dyDescent="0.2">
      <c r="A276" s="323" t="s">
        <v>86</v>
      </c>
      <c r="B276" s="324"/>
      <c r="C276" s="324"/>
      <c r="D276" s="324"/>
      <c r="E276" s="324"/>
      <c r="F276" s="324"/>
      <c r="G276" s="324"/>
      <c r="H276" s="324"/>
      <c r="I276" s="325"/>
    </row>
    <row r="277" spans="1:9" s="157" customFormat="1" ht="30" customHeight="1" x14ac:dyDescent="0.2">
      <c r="A277" s="42" t="s">
        <v>56</v>
      </c>
      <c r="B277" s="326" t="s">
        <v>57</v>
      </c>
      <c r="C277" s="327"/>
      <c r="D277" s="328" t="s">
        <v>58</v>
      </c>
      <c r="E277" s="328"/>
      <c r="F277" s="328" t="s">
        <v>59</v>
      </c>
      <c r="G277" s="328"/>
      <c r="H277" s="328" t="s">
        <v>60</v>
      </c>
      <c r="I277" s="328"/>
    </row>
    <row r="278" spans="1:9" s="157" customFormat="1" x14ac:dyDescent="0.2">
      <c r="A278" s="329">
        <f>C121</f>
        <v>0</v>
      </c>
      <c r="B278" s="330">
        <f>+A278*75/100</f>
        <v>0</v>
      </c>
      <c r="C278" s="331"/>
      <c r="D278" s="334">
        <f>+A278*25/100</f>
        <v>0</v>
      </c>
      <c r="E278" s="334"/>
      <c r="F278" s="334">
        <v>0</v>
      </c>
      <c r="G278" s="334"/>
      <c r="H278" s="334">
        <v>0</v>
      </c>
      <c r="I278" s="334"/>
    </row>
    <row r="279" spans="1:9" s="157" customFormat="1" x14ac:dyDescent="0.2">
      <c r="A279" s="329"/>
      <c r="B279" s="332"/>
      <c r="C279" s="333"/>
      <c r="D279" s="334"/>
      <c r="E279" s="334"/>
      <c r="F279" s="334"/>
      <c r="G279" s="334"/>
      <c r="H279" s="334"/>
      <c r="I279" s="334"/>
    </row>
    <row r="280" spans="1:9" s="157" customFormat="1" x14ac:dyDescent="0.2">
      <c r="A280" s="185"/>
      <c r="B280" s="186"/>
      <c r="C280" s="186"/>
      <c r="D280" s="186"/>
      <c r="E280" s="186"/>
      <c r="F280" s="186"/>
      <c r="G280" s="186"/>
      <c r="H280" s="186"/>
      <c r="I280" s="186"/>
    </row>
    <row r="281" spans="1:9" s="157" customFormat="1" ht="30" customHeight="1" x14ac:dyDescent="0.2">
      <c r="A281" s="323" t="s">
        <v>102</v>
      </c>
      <c r="B281" s="324"/>
      <c r="C281" s="324"/>
      <c r="D281" s="324"/>
      <c r="E281" s="324"/>
      <c r="F281" s="324"/>
      <c r="G281" s="324"/>
      <c r="H281" s="324"/>
      <c r="I281" s="325"/>
    </row>
    <row r="282" spans="1:9" s="157" customFormat="1" ht="30" customHeight="1" x14ac:dyDescent="0.2">
      <c r="A282" s="42" t="s">
        <v>56</v>
      </c>
      <c r="B282" s="326" t="s">
        <v>57</v>
      </c>
      <c r="C282" s="327"/>
      <c r="D282" s="328" t="s">
        <v>58</v>
      </c>
      <c r="E282" s="328"/>
      <c r="F282" s="328" t="s">
        <v>59</v>
      </c>
      <c r="G282" s="328"/>
      <c r="H282" s="328" t="s">
        <v>60</v>
      </c>
      <c r="I282" s="328"/>
    </row>
    <row r="283" spans="1:9" s="157" customFormat="1" x14ac:dyDescent="0.2">
      <c r="A283" s="329">
        <f>+A278-A288</f>
        <v>0</v>
      </c>
      <c r="B283" s="330">
        <f>+A283*75/100</f>
        <v>0</v>
      </c>
      <c r="C283" s="331"/>
      <c r="D283" s="334">
        <f>+A283*25/100</f>
        <v>0</v>
      </c>
      <c r="E283" s="334"/>
      <c r="F283" s="334">
        <v>0</v>
      </c>
      <c r="G283" s="334"/>
      <c r="H283" s="334">
        <v>0</v>
      </c>
      <c r="I283" s="334"/>
    </row>
    <row r="284" spans="1:9" s="157" customFormat="1" x14ac:dyDescent="0.2">
      <c r="A284" s="329"/>
      <c r="B284" s="332"/>
      <c r="C284" s="333"/>
      <c r="D284" s="334"/>
      <c r="E284" s="334"/>
      <c r="F284" s="334"/>
      <c r="G284" s="334"/>
      <c r="H284" s="334"/>
      <c r="I284" s="334"/>
    </row>
    <row r="285" spans="1:9" s="157" customFormat="1" x14ac:dyDescent="0.2"/>
    <row r="286" spans="1:9" s="157" customFormat="1" ht="30" customHeight="1" x14ac:dyDescent="0.2">
      <c r="A286" s="323" t="s">
        <v>87</v>
      </c>
      <c r="B286" s="324"/>
      <c r="C286" s="324"/>
      <c r="D286" s="324"/>
      <c r="E286" s="324"/>
      <c r="F286" s="324"/>
      <c r="G286" s="324"/>
      <c r="H286" s="324"/>
      <c r="I286" s="325"/>
    </row>
    <row r="287" spans="1:9" s="157" customFormat="1" ht="30" customHeight="1" x14ac:dyDescent="0.2">
      <c r="A287" s="42" t="s">
        <v>56</v>
      </c>
      <c r="B287" s="326" t="s">
        <v>57</v>
      </c>
      <c r="C287" s="327"/>
      <c r="D287" s="328" t="s">
        <v>58</v>
      </c>
      <c r="E287" s="328"/>
      <c r="F287" s="328" t="s">
        <v>59</v>
      </c>
      <c r="G287" s="328"/>
      <c r="H287" s="328" t="s">
        <v>60</v>
      </c>
      <c r="I287" s="328"/>
    </row>
    <row r="288" spans="1:9" s="157" customFormat="1" x14ac:dyDescent="0.2">
      <c r="A288" s="329">
        <f>+I184+I201+I218+I245+I259</f>
        <v>0</v>
      </c>
      <c r="B288" s="330">
        <f>+A288*75/100</f>
        <v>0</v>
      </c>
      <c r="C288" s="331"/>
      <c r="D288" s="334">
        <f>+A288*25/100</f>
        <v>0</v>
      </c>
      <c r="E288" s="334"/>
      <c r="F288" s="334">
        <v>0</v>
      </c>
      <c r="G288" s="334"/>
      <c r="H288" s="334">
        <v>0</v>
      </c>
      <c r="I288" s="334"/>
    </row>
    <row r="289" spans="1:9" s="157" customFormat="1" x14ac:dyDescent="0.2">
      <c r="A289" s="329"/>
      <c r="B289" s="332"/>
      <c r="C289" s="333"/>
      <c r="D289" s="334"/>
      <c r="E289" s="334"/>
      <c r="F289" s="334"/>
      <c r="G289" s="334"/>
      <c r="H289" s="334"/>
      <c r="I289" s="334"/>
    </row>
    <row r="290" spans="1:9" s="189" customFormat="1" x14ac:dyDescent="0.2"/>
    <row r="291" spans="1:9" s="189" customFormat="1" x14ac:dyDescent="0.2"/>
    <row r="292" spans="1:9" s="189" customFormat="1" ht="13.5" thickBot="1" x14ac:dyDescent="0.25"/>
    <row r="293" spans="1:9" s="189" customFormat="1" ht="15" thickBot="1" x14ac:dyDescent="0.25">
      <c r="A293" s="212">
        <v>1</v>
      </c>
      <c r="B293" s="321" t="s">
        <v>202</v>
      </c>
      <c r="C293" s="321"/>
      <c r="E293" s="214"/>
    </row>
    <row r="294" spans="1:9" s="189" customFormat="1" ht="15" thickBot="1" x14ac:dyDescent="0.25">
      <c r="A294" s="212">
        <v>2</v>
      </c>
      <c r="B294" s="321" t="s">
        <v>203</v>
      </c>
      <c r="C294" s="321"/>
      <c r="E294" s="242"/>
    </row>
    <row r="295" spans="1:9" s="189" customFormat="1" ht="15" thickBot="1" x14ac:dyDescent="0.35">
      <c r="A295" s="212">
        <v>3</v>
      </c>
      <c r="B295" s="321" t="s">
        <v>204</v>
      </c>
      <c r="C295" s="321"/>
      <c r="E295" s="243"/>
    </row>
    <row r="296" spans="1:9" s="189" customFormat="1" x14ac:dyDescent="0.2">
      <c r="A296" s="244"/>
    </row>
    <row r="297" spans="1:9" s="189" customFormat="1" x14ac:dyDescent="0.2">
      <c r="B297" s="245"/>
      <c r="C297" s="245"/>
      <c r="D297" s="245"/>
      <c r="E297" s="245"/>
      <c r="F297" s="322" t="s">
        <v>229</v>
      </c>
      <c r="G297" s="322"/>
      <c r="H297" s="322"/>
      <c r="I297" s="322"/>
    </row>
    <row r="298" spans="1:9" s="189" customFormat="1" x14ac:dyDescent="0.2">
      <c r="B298" s="245"/>
      <c r="C298" s="245"/>
      <c r="D298" s="245"/>
      <c r="E298" s="245"/>
      <c r="F298" s="322"/>
      <c r="G298" s="322"/>
      <c r="H298" s="322"/>
      <c r="I298" s="322"/>
    </row>
    <row r="299" spans="1:9" s="189" customFormat="1" x14ac:dyDescent="0.2">
      <c r="A299" s="335" t="s">
        <v>235</v>
      </c>
      <c r="B299" s="335"/>
      <c r="C299" s="335"/>
      <c r="D299" s="335"/>
      <c r="E299" s="335"/>
      <c r="F299" s="335"/>
      <c r="G299" s="335"/>
      <c r="H299" s="335"/>
      <c r="I299" s="335"/>
    </row>
    <row r="300" spans="1:9" s="189" customFormat="1" x14ac:dyDescent="0.2">
      <c r="A300" s="246" t="s">
        <v>146</v>
      </c>
      <c r="B300" s="245"/>
      <c r="C300" s="245"/>
      <c r="D300" s="245"/>
      <c r="E300" s="245"/>
      <c r="F300" s="320"/>
      <c r="G300" s="320"/>
      <c r="H300" s="320"/>
      <c r="I300" s="320"/>
    </row>
    <row r="301" spans="1:9" s="189" customFormat="1" x14ac:dyDescent="0.2">
      <c r="A301" s="187"/>
      <c r="B301" s="245"/>
      <c r="C301" s="245"/>
      <c r="D301" s="245"/>
      <c r="E301" s="245"/>
      <c r="F301" s="245"/>
      <c r="G301" s="245"/>
      <c r="H301" s="245"/>
    </row>
    <row r="302" spans="1:9" s="189" customFormat="1" x14ac:dyDescent="0.2"/>
    <row r="303" spans="1:9" s="189" customFormat="1" x14ac:dyDescent="0.2"/>
    <row r="304" spans="1:9" s="189" customFormat="1" x14ac:dyDescent="0.2"/>
    <row r="305" s="189" customFormat="1" x14ac:dyDescent="0.2"/>
    <row r="306" s="189" customFormat="1" x14ac:dyDescent="0.2"/>
    <row r="307" s="189" customFormat="1" x14ac:dyDescent="0.2"/>
    <row r="308" s="189" customFormat="1" x14ac:dyDescent="0.2"/>
    <row r="309" s="189" customFormat="1" x14ac:dyDescent="0.2"/>
    <row r="310" s="189" customFormat="1" x14ac:dyDescent="0.2"/>
    <row r="311" s="189" customFormat="1" x14ac:dyDescent="0.2"/>
    <row r="312" s="189" customFormat="1" x14ac:dyDescent="0.2"/>
    <row r="313" s="189" customFormat="1" x14ac:dyDescent="0.2"/>
    <row r="314" s="189" customFormat="1" x14ac:dyDescent="0.2"/>
    <row r="315" s="189" customFormat="1" x14ac:dyDescent="0.2"/>
    <row r="316" s="189" customFormat="1" x14ac:dyDescent="0.2"/>
    <row r="317" s="189" customFormat="1" x14ac:dyDescent="0.2"/>
    <row r="318" s="189" customFormat="1" x14ac:dyDescent="0.2"/>
    <row r="319" s="189" customFormat="1" x14ac:dyDescent="0.2"/>
    <row r="320" s="189" customFormat="1" x14ac:dyDescent="0.2"/>
    <row r="321" s="189" customFormat="1" x14ac:dyDescent="0.2"/>
    <row r="322" s="189" customFormat="1" x14ac:dyDescent="0.2"/>
    <row r="323" s="189" customFormat="1" x14ac:dyDescent="0.2"/>
    <row r="324" s="189" customFormat="1" x14ac:dyDescent="0.2"/>
    <row r="325" s="189" customFormat="1" x14ac:dyDescent="0.2"/>
    <row r="326" s="189" customFormat="1" x14ac:dyDescent="0.2"/>
    <row r="327" s="189" customFormat="1" x14ac:dyDescent="0.2"/>
    <row r="328" s="189" customFormat="1" x14ac:dyDescent="0.2"/>
    <row r="329" s="189" customFormat="1" x14ac:dyDescent="0.2"/>
    <row r="330" s="189" customFormat="1" x14ac:dyDescent="0.2"/>
    <row r="331" s="189" customFormat="1" x14ac:dyDescent="0.2"/>
    <row r="332" s="189" customFormat="1" x14ac:dyDescent="0.2"/>
    <row r="333" s="189" customFormat="1" x14ac:dyDescent="0.2"/>
  </sheetData>
  <mergeCells count="294">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B293:C293"/>
    <mergeCell ref="B294:C294"/>
    <mergeCell ref="B295:C295"/>
    <mergeCell ref="F297:I297"/>
    <mergeCell ref="F298:I298"/>
    <mergeCell ref="A286:I286"/>
    <mergeCell ref="B287:C287"/>
    <mergeCell ref="D287:E287"/>
    <mergeCell ref="F287:G287"/>
    <mergeCell ref="H287:I287"/>
    <mergeCell ref="A288:A289"/>
    <mergeCell ref="B288:C289"/>
    <mergeCell ref="D288:E289"/>
    <mergeCell ref="F288:G289"/>
    <mergeCell ref="H288:I289"/>
    <mergeCell ref="A299:I299"/>
  </mergeCells>
  <printOptions horizontalCentered="1"/>
  <pageMargins left="0.70866141732283472" right="0.70866141732283472" top="0.9055118110236221" bottom="0.74803149606299213" header="0.31496062992125984" footer="0.31496062992125984"/>
  <pageSetup paperSize="9" scale="50"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abSelected="1" topLeftCell="A152" zoomScale="70" zoomScaleNormal="70" workbookViewId="0">
      <selection activeCell="A516" sqref="A516:I516"/>
    </sheetView>
  </sheetViews>
  <sheetFormatPr defaultColWidth="9.140625" defaultRowHeight="12.75" x14ac:dyDescent="0.2"/>
  <cols>
    <col min="1" max="1" width="21.140625" style="158" customWidth="1"/>
    <col min="2" max="2" width="15.140625" style="158" customWidth="1"/>
    <col min="3" max="3" width="14.5703125" style="158" customWidth="1"/>
    <col min="4" max="4" width="15.85546875" style="158" customWidth="1"/>
    <col min="5" max="5" width="11.7109375" style="158" customWidth="1"/>
    <col min="6" max="6" width="10.7109375" style="158" customWidth="1"/>
    <col min="7" max="7" width="12" style="158" customWidth="1"/>
    <col min="8" max="8" width="10.28515625" style="158" customWidth="1"/>
    <col min="9" max="9" width="23.7109375" style="158" customWidth="1"/>
    <col min="10" max="22" width="9.140625" style="157"/>
    <col min="23" max="16384" width="9.140625" style="158"/>
  </cols>
  <sheetData>
    <row r="1" spans="1:9" x14ac:dyDescent="0.2">
      <c r="A1" s="156"/>
      <c r="B1" s="156"/>
      <c r="C1" s="156"/>
      <c r="D1" s="156"/>
      <c r="E1" s="156"/>
      <c r="F1" s="156"/>
      <c r="G1" s="156"/>
      <c r="H1" s="156"/>
      <c r="I1" s="156"/>
    </row>
    <row r="2" spans="1:9" x14ac:dyDescent="0.2">
      <c r="B2" s="156"/>
      <c r="C2" s="156"/>
      <c r="D2" s="156"/>
      <c r="E2" s="156"/>
      <c r="F2" s="156"/>
      <c r="G2" s="156"/>
      <c r="H2" s="156"/>
      <c r="I2" s="156"/>
    </row>
    <row r="3" spans="1:9" ht="25.5" customHeight="1" x14ac:dyDescent="0.2">
      <c r="A3" s="156"/>
      <c r="B3" s="156"/>
      <c r="C3" s="156"/>
      <c r="D3" s="156"/>
      <c r="E3" s="156"/>
      <c r="F3" s="156"/>
      <c r="G3" s="156"/>
      <c r="H3" s="156"/>
      <c r="I3" s="156"/>
    </row>
    <row r="4" spans="1:9" ht="18" customHeight="1" x14ac:dyDescent="0.2">
      <c r="A4" s="156"/>
      <c r="B4" s="156"/>
      <c r="C4" s="156"/>
      <c r="D4" s="156"/>
      <c r="E4" s="156"/>
      <c r="F4" s="156"/>
      <c r="G4" s="156"/>
      <c r="H4" s="156"/>
      <c r="I4" s="156"/>
    </row>
    <row r="5" spans="1:9" x14ac:dyDescent="0.2">
      <c r="A5" s="156"/>
      <c r="B5" s="156"/>
      <c r="C5" s="156"/>
      <c r="D5" s="156"/>
      <c r="E5" s="156"/>
      <c r="F5" s="156"/>
      <c r="G5" s="156"/>
      <c r="H5" s="156"/>
      <c r="I5" s="156"/>
    </row>
    <row r="6" spans="1:9" x14ac:dyDescent="0.2">
      <c r="A6" s="156"/>
      <c r="B6" s="156"/>
      <c r="C6" s="156"/>
      <c r="D6" s="156"/>
      <c r="E6" s="156"/>
      <c r="F6" s="156"/>
      <c r="G6" s="156"/>
      <c r="H6" s="156"/>
      <c r="I6" s="156"/>
    </row>
    <row r="7" spans="1:9" x14ac:dyDescent="0.2">
      <c r="A7" s="156"/>
      <c r="B7" s="156"/>
      <c r="C7" s="156"/>
      <c r="D7" s="156"/>
      <c r="E7" s="156"/>
      <c r="F7" s="156"/>
      <c r="G7" s="156"/>
      <c r="H7" s="156"/>
      <c r="I7" s="156"/>
    </row>
    <row r="8" spans="1:9" x14ac:dyDescent="0.2">
      <c r="A8" s="156"/>
      <c r="B8" s="156"/>
      <c r="C8" s="156"/>
      <c r="D8" s="156"/>
      <c r="E8" s="156"/>
      <c r="F8" s="156"/>
      <c r="G8" s="156"/>
      <c r="H8" s="156"/>
      <c r="I8" s="156"/>
    </row>
    <row r="9" spans="1:9" x14ac:dyDescent="0.2">
      <c r="A9" s="156"/>
      <c r="B9" s="156"/>
      <c r="C9" s="156"/>
      <c r="D9" s="156"/>
      <c r="E9" s="156"/>
      <c r="F9" s="156"/>
      <c r="G9" s="156"/>
      <c r="H9" s="156"/>
      <c r="I9" s="156"/>
    </row>
    <row r="10" spans="1:9" x14ac:dyDescent="0.2">
      <c r="A10" s="156"/>
      <c r="B10" s="156"/>
      <c r="C10" s="156"/>
      <c r="D10" s="156"/>
      <c r="E10" s="156"/>
      <c r="F10" s="156"/>
      <c r="G10" s="156"/>
      <c r="H10" s="156"/>
      <c r="I10" s="156"/>
    </row>
    <row r="11" spans="1:9" x14ac:dyDescent="0.2">
      <c r="A11" s="156"/>
      <c r="B11" s="156"/>
      <c r="C11" s="156"/>
      <c r="D11" s="156"/>
      <c r="E11" s="156"/>
      <c r="F11" s="156"/>
      <c r="G11" s="156"/>
      <c r="H11" s="156"/>
      <c r="I11" s="156"/>
    </row>
    <row r="12" spans="1:9" ht="36" customHeight="1" x14ac:dyDescent="0.2">
      <c r="A12" s="481" t="s">
        <v>145</v>
      </c>
      <c r="B12" s="481"/>
      <c r="C12" s="481"/>
      <c r="D12" s="481"/>
      <c r="E12" s="481"/>
      <c r="F12" s="481"/>
      <c r="G12" s="481"/>
      <c r="H12" s="481"/>
      <c r="I12" s="481"/>
    </row>
    <row r="13" spans="1:9" x14ac:dyDescent="0.2">
      <c r="A13" s="156"/>
      <c r="B13" s="156"/>
      <c r="C13" s="156"/>
      <c r="D13" s="156"/>
      <c r="E13" s="156"/>
      <c r="F13" s="156"/>
      <c r="G13" s="156"/>
      <c r="H13" s="156"/>
      <c r="I13" s="156"/>
    </row>
    <row r="14" spans="1:9" x14ac:dyDescent="0.2">
      <c r="A14" s="156"/>
      <c r="B14" s="156"/>
      <c r="C14" s="156"/>
      <c r="D14" s="156"/>
      <c r="E14" s="156"/>
      <c r="F14" s="156"/>
      <c r="G14" s="156"/>
      <c r="H14" s="156"/>
      <c r="I14" s="156"/>
    </row>
    <row r="15" spans="1:9" x14ac:dyDescent="0.2">
      <c r="A15" s="156"/>
      <c r="B15" s="602"/>
      <c r="C15" s="602"/>
      <c r="D15" s="602"/>
      <c r="E15" s="602"/>
      <c r="F15" s="602"/>
      <c r="G15" s="602"/>
      <c r="H15" s="602"/>
      <c r="I15" s="602"/>
    </row>
    <row r="16" spans="1:9" ht="106.5" customHeight="1" x14ac:dyDescent="0.2">
      <c r="A16" s="603"/>
      <c r="B16" s="603"/>
      <c r="C16" s="603"/>
      <c r="D16" s="603"/>
      <c r="E16" s="603"/>
      <c r="F16" s="603"/>
      <c r="G16" s="603"/>
      <c r="H16" s="603"/>
      <c r="I16" s="603"/>
    </row>
    <row r="17" spans="1:9" x14ac:dyDescent="0.2">
      <c r="A17" s="156"/>
      <c r="B17" s="156"/>
      <c r="C17" s="156"/>
      <c r="D17" s="156"/>
      <c r="E17" s="156"/>
      <c r="F17" s="156"/>
      <c r="G17" s="156"/>
      <c r="H17" s="156"/>
      <c r="I17" s="156"/>
    </row>
    <row r="18" spans="1:9" x14ac:dyDescent="0.2">
      <c r="A18" s="156"/>
      <c r="B18" s="156"/>
      <c r="C18" s="156"/>
      <c r="D18" s="156"/>
      <c r="E18" s="156"/>
      <c r="F18" s="156"/>
      <c r="G18" s="156"/>
      <c r="H18" s="156"/>
      <c r="I18" s="156"/>
    </row>
    <row r="19" spans="1:9" ht="23.25" customHeight="1" x14ac:dyDescent="0.2">
      <c r="A19" s="481" t="s">
        <v>228</v>
      </c>
      <c r="B19" s="481"/>
      <c r="C19" s="481"/>
      <c r="D19" s="481"/>
      <c r="E19" s="481"/>
      <c r="F19" s="481"/>
      <c r="G19" s="481"/>
      <c r="H19" s="481"/>
      <c r="I19" s="481"/>
    </row>
    <row r="20" spans="1:9" ht="40.5" customHeight="1" x14ac:dyDescent="0.2">
      <c r="A20" s="481"/>
      <c r="B20" s="481"/>
      <c r="C20" s="481"/>
      <c r="D20" s="481"/>
      <c r="E20" s="481"/>
      <c r="F20" s="481"/>
      <c r="G20" s="481"/>
      <c r="H20" s="481"/>
      <c r="I20" s="481"/>
    </row>
    <row r="21" spans="1:9" ht="38.25" customHeight="1" x14ac:dyDescent="0.2">
      <c r="A21" s="159"/>
      <c r="B21" s="160"/>
      <c r="C21" s="160"/>
      <c r="D21" s="160"/>
      <c r="E21" s="160"/>
      <c r="F21" s="160"/>
      <c r="G21" s="160"/>
      <c r="H21" s="160"/>
      <c r="I21" s="160"/>
    </row>
    <row r="22" spans="1:9" x14ac:dyDescent="0.2">
      <c r="A22" s="156"/>
      <c r="B22" s="156"/>
      <c r="C22" s="156"/>
      <c r="D22" s="156"/>
      <c r="E22" s="156"/>
      <c r="F22" s="156"/>
      <c r="G22" s="156"/>
      <c r="H22" s="156"/>
      <c r="I22" s="156"/>
    </row>
    <row r="23" spans="1:9" ht="41.25" customHeight="1" x14ac:dyDescent="0.2">
      <c r="A23" s="481" t="s">
        <v>148</v>
      </c>
      <c r="B23" s="481"/>
      <c r="C23" s="481"/>
      <c r="D23" s="481"/>
      <c r="E23" s="481"/>
      <c r="F23" s="481"/>
      <c r="G23" s="481"/>
      <c r="H23" s="481"/>
      <c r="I23" s="481"/>
    </row>
    <row r="24" spans="1:9" ht="26.25" customHeight="1" x14ac:dyDescent="0.2">
      <c r="A24" s="481" t="s">
        <v>149</v>
      </c>
      <c r="B24" s="481"/>
      <c r="C24" s="481"/>
      <c r="D24" s="481"/>
      <c r="E24" s="481"/>
      <c r="F24" s="481"/>
      <c r="G24" s="481"/>
      <c r="H24" s="481"/>
      <c r="I24" s="481"/>
    </row>
    <row r="25" spans="1:9" ht="12.75" customHeight="1" x14ac:dyDescent="0.2">
      <c r="A25" s="156"/>
      <c r="B25" s="156"/>
      <c r="C25" s="156"/>
      <c r="D25" s="156"/>
      <c r="E25" s="156"/>
      <c r="F25" s="156"/>
      <c r="G25" s="156"/>
      <c r="H25" s="156"/>
      <c r="I25" s="156"/>
    </row>
    <row r="26" spans="1:9" ht="32.450000000000003" customHeight="1" x14ac:dyDescent="0.2">
      <c r="A26" s="481" t="s">
        <v>150</v>
      </c>
      <c r="B26" s="481"/>
      <c r="C26" s="481"/>
      <c r="D26" s="481"/>
      <c r="E26" s="481"/>
      <c r="F26" s="481"/>
      <c r="G26" s="481"/>
      <c r="H26" s="481"/>
      <c r="I26" s="481"/>
    </row>
    <row r="27" spans="1:9" ht="12.75" customHeight="1" x14ac:dyDescent="0.2">
      <c r="A27" s="156"/>
      <c r="B27" s="156"/>
      <c r="C27" s="156"/>
      <c r="D27" s="156"/>
      <c r="E27" s="156"/>
      <c r="F27" s="156"/>
      <c r="G27" s="156"/>
      <c r="H27" s="156"/>
      <c r="I27" s="156"/>
    </row>
    <row r="28" spans="1:9" ht="12.75" customHeight="1" x14ac:dyDescent="0.2">
      <c r="A28" s="156"/>
      <c r="B28" s="156"/>
      <c r="C28" s="156"/>
      <c r="D28" s="156"/>
      <c r="E28" s="156"/>
      <c r="F28" s="156"/>
      <c r="G28" s="156"/>
      <c r="H28" s="156"/>
      <c r="I28" s="156"/>
    </row>
    <row r="29" spans="1:9" ht="12.75" customHeight="1" x14ac:dyDescent="0.2">
      <c r="A29" s="156"/>
      <c r="B29" s="156"/>
      <c r="C29" s="156"/>
      <c r="D29" s="156"/>
      <c r="E29" s="156"/>
      <c r="F29" s="156"/>
      <c r="G29" s="156"/>
      <c r="H29" s="156"/>
      <c r="I29" s="156"/>
    </row>
    <row r="30" spans="1:9" ht="12.75" customHeight="1" x14ac:dyDescent="0.2">
      <c r="A30" s="156"/>
      <c r="B30" s="156"/>
      <c r="C30" s="156"/>
      <c r="D30" s="156"/>
      <c r="E30" s="156"/>
      <c r="F30" s="156"/>
      <c r="G30" s="156"/>
      <c r="H30" s="156"/>
      <c r="I30" s="156"/>
    </row>
    <row r="31" spans="1:9" x14ac:dyDescent="0.2">
      <c r="A31" s="156"/>
      <c r="B31" s="156"/>
      <c r="C31" s="156"/>
      <c r="D31" s="156"/>
      <c r="E31" s="156"/>
      <c r="F31" s="156"/>
      <c r="G31" s="156"/>
      <c r="H31" s="156"/>
      <c r="I31" s="156"/>
    </row>
    <row r="32" spans="1:9" x14ac:dyDescent="0.2">
      <c r="A32" s="156"/>
      <c r="B32" s="156"/>
      <c r="C32" s="156"/>
      <c r="D32" s="156"/>
      <c r="E32" s="156"/>
      <c r="F32" s="156"/>
      <c r="G32" s="156"/>
      <c r="H32" s="156"/>
      <c r="I32" s="156"/>
    </row>
    <row r="33" spans="1:9" ht="12.75" customHeight="1" x14ac:dyDescent="0.2">
      <c r="A33" s="156"/>
      <c r="B33" s="156"/>
      <c r="C33" s="156"/>
      <c r="D33" s="156"/>
      <c r="E33" s="156"/>
      <c r="F33" s="156"/>
      <c r="G33" s="156"/>
      <c r="H33" s="156"/>
      <c r="I33" s="156"/>
    </row>
    <row r="34" spans="1:9" x14ac:dyDescent="0.2">
      <c r="A34" s="156"/>
      <c r="B34" s="156"/>
      <c r="C34" s="156"/>
      <c r="D34" s="156"/>
      <c r="E34" s="156"/>
      <c r="F34" s="156"/>
      <c r="G34" s="156"/>
      <c r="H34" s="156"/>
      <c r="I34" s="156"/>
    </row>
    <row r="35" spans="1:9" x14ac:dyDescent="0.2">
      <c r="A35" s="156"/>
      <c r="B35" s="156"/>
      <c r="C35" s="156"/>
      <c r="D35" s="156"/>
      <c r="E35" s="156"/>
      <c r="F35" s="156"/>
      <c r="G35" s="156"/>
      <c r="H35" s="156"/>
      <c r="I35" s="156"/>
    </row>
    <row r="36" spans="1:9" x14ac:dyDescent="0.2">
      <c r="A36" s="156"/>
      <c r="B36" s="156"/>
      <c r="C36" s="156"/>
      <c r="D36" s="156"/>
      <c r="E36" s="156"/>
      <c r="F36" s="156"/>
      <c r="G36" s="156"/>
      <c r="H36" s="156"/>
      <c r="I36" s="156"/>
    </row>
    <row r="37" spans="1:9" x14ac:dyDescent="0.2">
      <c r="A37" s="156"/>
      <c r="B37" s="156"/>
      <c r="C37" s="156"/>
      <c r="D37" s="156"/>
      <c r="E37" s="156"/>
      <c r="F37" s="156"/>
      <c r="G37" s="156"/>
      <c r="H37" s="156"/>
      <c r="I37" s="156"/>
    </row>
    <row r="38" spans="1:9" ht="12.75" customHeight="1" x14ac:dyDescent="0.2">
      <c r="A38" s="156"/>
      <c r="B38" s="156"/>
      <c r="C38" s="156"/>
      <c r="D38" s="156"/>
      <c r="E38" s="156"/>
      <c r="F38" s="156"/>
      <c r="G38" s="156"/>
      <c r="H38" s="156"/>
      <c r="I38" s="156"/>
    </row>
    <row r="39" spans="1:9" ht="12.75" customHeight="1" x14ac:dyDescent="0.2">
      <c r="A39" s="156"/>
      <c r="B39" s="156"/>
      <c r="C39" s="156"/>
      <c r="D39" s="156"/>
      <c r="E39" s="156"/>
      <c r="F39" s="156"/>
      <c r="G39" s="156"/>
      <c r="H39" s="156"/>
      <c r="I39" s="156"/>
    </row>
    <row r="40" spans="1:9" ht="12.75" customHeight="1" x14ac:dyDescent="0.2">
      <c r="A40" s="156"/>
      <c r="B40" s="156"/>
      <c r="C40" s="156"/>
      <c r="D40" s="156"/>
      <c r="E40" s="156"/>
      <c r="F40" s="156"/>
      <c r="G40" s="156"/>
      <c r="H40" s="156"/>
      <c r="I40" s="156"/>
    </row>
    <row r="41" spans="1:9" ht="12.75" customHeight="1" x14ac:dyDescent="0.2">
      <c r="A41" s="156"/>
      <c r="B41" s="156"/>
      <c r="C41" s="156"/>
      <c r="D41" s="156"/>
      <c r="E41" s="156"/>
      <c r="F41" s="156"/>
      <c r="G41" s="156"/>
      <c r="H41" s="156"/>
      <c r="I41" s="156"/>
    </row>
    <row r="42" spans="1:9" ht="12.75" customHeight="1" x14ac:dyDescent="0.2">
      <c r="A42" s="156"/>
      <c r="B42" s="156"/>
      <c r="C42" s="156"/>
      <c r="D42" s="156"/>
      <c r="E42" s="156"/>
      <c r="F42" s="156"/>
      <c r="G42" s="156"/>
      <c r="H42" s="156"/>
      <c r="I42" s="156"/>
    </row>
    <row r="43" spans="1:9" ht="12.75" customHeight="1" x14ac:dyDescent="0.2">
      <c r="A43" s="156"/>
      <c r="B43" s="156"/>
      <c r="C43" s="156"/>
      <c r="D43" s="156"/>
      <c r="E43" s="156"/>
      <c r="F43" s="156"/>
      <c r="G43" s="156"/>
      <c r="H43" s="156"/>
      <c r="I43" s="156"/>
    </row>
    <row r="44" spans="1:9" ht="12.75" customHeight="1" x14ac:dyDescent="0.2">
      <c r="A44" s="156"/>
      <c r="B44" s="156"/>
      <c r="C44" s="156"/>
      <c r="D44" s="156"/>
      <c r="E44" s="156"/>
      <c r="F44" s="156"/>
      <c r="G44" s="156"/>
      <c r="H44" s="156"/>
      <c r="I44" s="156"/>
    </row>
    <row r="45" spans="1:9" ht="12.75" customHeight="1" x14ac:dyDescent="0.2">
      <c r="A45" s="156"/>
      <c r="B45" s="156"/>
      <c r="C45" s="156"/>
      <c r="D45" s="156"/>
      <c r="E45" s="156"/>
      <c r="F45" s="156"/>
      <c r="G45" s="156"/>
      <c r="H45" s="156"/>
      <c r="I45" s="156"/>
    </row>
    <row r="46" spans="1:9" ht="35.25" customHeight="1" x14ac:dyDescent="0.2">
      <c r="A46" s="482" t="s">
        <v>151</v>
      </c>
      <c r="B46" s="482"/>
      <c r="C46" s="482"/>
      <c r="D46" s="482"/>
      <c r="E46" s="482"/>
      <c r="F46" s="482"/>
      <c r="G46" s="482"/>
      <c r="H46" s="482"/>
      <c r="I46" s="482"/>
    </row>
    <row r="47" spans="1:9" ht="12.75" customHeight="1" x14ac:dyDescent="0.2">
      <c r="A47" s="156"/>
      <c r="B47" s="156"/>
      <c r="C47" s="156"/>
      <c r="D47" s="156"/>
      <c r="E47" s="156"/>
      <c r="F47" s="156"/>
      <c r="G47" s="156"/>
      <c r="H47" s="156"/>
      <c r="I47" s="156"/>
    </row>
    <row r="48" spans="1:9" ht="12.75" customHeight="1" x14ac:dyDescent="0.2">
      <c r="A48" s="156"/>
      <c r="B48" s="156"/>
      <c r="C48" s="156"/>
      <c r="D48" s="156"/>
      <c r="E48" s="156"/>
      <c r="F48" s="156"/>
      <c r="G48" s="156"/>
      <c r="H48" s="156"/>
      <c r="I48" s="156"/>
    </row>
    <row r="49" spans="1:9" ht="12.75" customHeight="1" x14ac:dyDescent="0.2">
      <c r="A49" s="437" t="str">
        <f>+_Toc465410265</f>
        <v>1 DATI RIEPILOGATIVI DELL'INTERVENTO</v>
      </c>
      <c r="B49" s="437"/>
      <c r="C49" s="437"/>
      <c r="D49" s="437"/>
      <c r="E49" s="437"/>
      <c r="F49" s="437"/>
      <c r="G49" s="437"/>
      <c r="H49" s="437"/>
      <c r="I49" s="437"/>
    </row>
    <row r="50" spans="1:9" ht="12.75" customHeight="1" x14ac:dyDescent="0.2">
      <c r="A50" s="156"/>
      <c r="B50" s="156"/>
      <c r="C50" s="156"/>
      <c r="D50" s="156"/>
      <c r="E50" s="156"/>
      <c r="F50" s="156"/>
      <c r="G50" s="156"/>
      <c r="H50" s="156"/>
      <c r="I50" s="156"/>
    </row>
    <row r="51" spans="1:9" ht="12.75" customHeight="1" x14ac:dyDescent="0.2">
      <c r="A51" s="156"/>
      <c r="B51" s="156"/>
      <c r="C51" s="156"/>
      <c r="D51" s="156"/>
      <c r="E51" s="156"/>
      <c r="F51" s="156"/>
      <c r="G51" s="156"/>
      <c r="H51" s="156"/>
      <c r="I51" s="156"/>
    </row>
    <row r="52" spans="1:9" ht="12.75" customHeight="1" x14ac:dyDescent="0.2">
      <c r="A52" s="437" t="str">
        <f>+A116</f>
        <v>2 IMPORTO DELL'OPERAZIONE/PROGETTO</v>
      </c>
      <c r="B52" s="437"/>
      <c r="C52" s="437"/>
      <c r="D52" s="437"/>
      <c r="E52" s="437"/>
      <c r="F52" s="437"/>
      <c r="G52" s="437"/>
      <c r="H52" s="437"/>
      <c r="I52" s="437"/>
    </row>
    <row r="53" spans="1:9" ht="12.75" customHeight="1" x14ac:dyDescent="0.2">
      <c r="A53" s="156"/>
      <c r="B53" s="156"/>
      <c r="C53" s="156"/>
      <c r="D53" s="156"/>
      <c r="E53" s="156"/>
      <c r="F53" s="156"/>
      <c r="G53" s="156"/>
      <c r="H53" s="156"/>
      <c r="I53" s="156"/>
    </row>
    <row r="54" spans="1:9" ht="12.75" customHeight="1" x14ac:dyDescent="0.2">
      <c r="A54" s="156"/>
      <c r="B54" s="156"/>
      <c r="C54" s="156"/>
      <c r="D54" s="156"/>
      <c r="E54" s="156"/>
      <c r="F54" s="156"/>
      <c r="G54" s="156"/>
      <c r="H54" s="156"/>
      <c r="I54" s="156"/>
    </row>
    <row r="55" spans="1:9" ht="12.75" customHeight="1" x14ac:dyDescent="0.2">
      <c r="A55" s="437" t="str">
        <f>+A125</f>
        <v>3 SINTESI DATI FINANZIARI</v>
      </c>
      <c r="B55" s="437"/>
      <c r="C55" s="437"/>
      <c r="D55" s="437"/>
      <c r="E55" s="437"/>
      <c r="F55" s="437"/>
      <c r="G55" s="437"/>
      <c r="H55" s="437"/>
      <c r="I55" s="437"/>
    </row>
    <row r="56" spans="1:9" ht="12.75" customHeight="1" x14ac:dyDescent="0.2">
      <c r="A56" s="156"/>
      <c r="B56" s="156"/>
      <c r="C56" s="156"/>
      <c r="D56" s="156"/>
      <c r="E56" s="156"/>
      <c r="F56" s="156"/>
      <c r="G56" s="156"/>
      <c r="H56" s="156"/>
      <c r="I56" s="156"/>
    </row>
    <row r="57" spans="1:9" ht="12.75" customHeight="1" x14ac:dyDescent="0.2">
      <c r="A57" s="156"/>
      <c r="B57" s="156"/>
      <c r="C57" s="156"/>
      <c r="D57" s="156"/>
      <c r="E57" s="156"/>
      <c r="F57" s="156"/>
      <c r="G57" s="156"/>
      <c r="H57" s="156"/>
      <c r="I57" s="156"/>
    </row>
    <row r="58" spans="1:9" ht="12.75" customHeight="1" x14ac:dyDescent="0.2">
      <c r="A58" s="437" t="str">
        <f>+A138</f>
        <v>4 SINTESI DEL PROGETTO</v>
      </c>
      <c r="B58" s="437"/>
      <c r="C58" s="437"/>
      <c r="D58" s="437"/>
      <c r="E58" s="437"/>
      <c r="F58" s="437"/>
      <c r="G58" s="437"/>
      <c r="H58" s="437"/>
      <c r="I58" s="437"/>
    </row>
    <row r="59" spans="1:9" ht="12.75" customHeight="1" x14ac:dyDescent="0.2">
      <c r="A59" s="156"/>
      <c r="B59" s="156"/>
      <c r="C59" s="156"/>
      <c r="D59" s="156"/>
      <c r="E59" s="156"/>
      <c r="F59" s="156"/>
      <c r="G59" s="156"/>
      <c r="H59" s="156"/>
      <c r="I59" s="156"/>
    </row>
    <row r="60" spans="1:9" ht="12.75" customHeight="1" x14ac:dyDescent="0.2">
      <c r="A60" s="156"/>
      <c r="B60" s="156"/>
      <c r="C60" s="156"/>
      <c r="D60" s="156"/>
      <c r="E60" s="156"/>
      <c r="F60" s="156"/>
      <c r="G60" s="156"/>
      <c r="H60" s="156"/>
      <c r="I60" s="156"/>
    </row>
    <row r="61" spans="1:9" ht="12.75" customHeight="1" x14ac:dyDescent="0.2">
      <c r="A61" s="437" t="str">
        <f>+A143</f>
        <v>5 ESITI DEI CONTROLLI DI PRIMO LIVELLO</v>
      </c>
      <c r="B61" s="437"/>
      <c r="C61" s="437"/>
      <c r="D61" s="437"/>
      <c r="E61" s="437"/>
      <c r="F61" s="437"/>
      <c r="G61" s="437"/>
      <c r="H61" s="437"/>
      <c r="I61" s="437"/>
    </row>
    <row r="62" spans="1:9" ht="12.75" customHeight="1" x14ac:dyDescent="0.2">
      <c r="A62" s="156"/>
      <c r="B62" s="156"/>
      <c r="C62" s="156"/>
      <c r="D62" s="156"/>
      <c r="E62" s="156"/>
      <c r="F62" s="156"/>
      <c r="G62" s="156"/>
      <c r="H62" s="156"/>
      <c r="I62" s="156"/>
    </row>
    <row r="63" spans="1:9" ht="12.75" customHeight="1" x14ac:dyDescent="0.2">
      <c r="A63" s="156"/>
      <c r="B63" s="156"/>
      <c r="C63" s="156"/>
      <c r="D63" s="156"/>
      <c r="E63" s="156"/>
      <c r="F63" s="156"/>
      <c r="G63" s="156"/>
      <c r="H63" s="156"/>
      <c r="I63" s="156"/>
    </row>
    <row r="64" spans="1:9" ht="12.75" customHeight="1" x14ac:dyDescent="0.2">
      <c r="A64" s="437" t="str">
        <f>+A155</f>
        <v>6 DATI RELATIVI  AL CONTROLLO EFFETTUATO AI SENSI DELL'ART. 127 DEL REG. (UE) 1303/2013</v>
      </c>
      <c r="B64" s="437"/>
      <c r="C64" s="437"/>
      <c r="D64" s="437"/>
      <c r="E64" s="437"/>
      <c r="F64" s="437"/>
      <c r="G64" s="437"/>
      <c r="H64" s="437"/>
      <c r="I64" s="437"/>
    </row>
    <row r="65" spans="1:9" ht="12.75" customHeight="1" x14ac:dyDescent="0.2">
      <c r="A65" s="437"/>
      <c r="B65" s="437"/>
      <c r="C65" s="156"/>
      <c r="D65" s="156"/>
      <c r="E65" s="156"/>
      <c r="F65" s="156"/>
      <c r="G65" s="156"/>
      <c r="H65" s="156"/>
      <c r="I65" s="156"/>
    </row>
    <row r="66" spans="1:9" ht="12.75" customHeight="1" x14ac:dyDescent="0.2">
      <c r="A66" s="437"/>
      <c r="B66" s="601"/>
      <c r="C66" s="156"/>
      <c r="D66" s="156"/>
      <c r="E66" s="156"/>
      <c r="F66" s="156"/>
      <c r="G66" s="156"/>
      <c r="H66" s="156"/>
      <c r="I66" s="156"/>
    </row>
    <row r="67" spans="1:9" ht="12.75" customHeight="1" x14ac:dyDescent="0.2">
      <c r="A67" s="437" t="str">
        <f>+A163</f>
        <v>7 METODOLOGIA APPLICATA AI CONTROLLI  DI CUI ALL'ART. 127 DEL REG. (UE) 1303/2013</v>
      </c>
      <c r="B67" s="437"/>
      <c r="C67" s="437"/>
      <c r="D67" s="437"/>
      <c r="E67" s="437"/>
      <c r="F67" s="437"/>
      <c r="G67" s="437"/>
      <c r="H67" s="437"/>
      <c r="I67" s="437"/>
    </row>
    <row r="68" spans="1:9" ht="12.75" customHeight="1" x14ac:dyDescent="0.2">
      <c r="A68" s="437"/>
      <c r="B68" s="437"/>
      <c r="C68" s="156"/>
      <c r="D68" s="156"/>
      <c r="E68" s="156"/>
      <c r="F68" s="156"/>
      <c r="G68" s="156"/>
      <c r="H68" s="156"/>
      <c r="I68" s="156"/>
    </row>
    <row r="69" spans="1:9" ht="12.75" customHeight="1" x14ac:dyDescent="0.2">
      <c r="A69" s="437"/>
      <c r="B69" s="437"/>
      <c r="C69" s="156"/>
      <c r="D69" s="156"/>
      <c r="E69" s="156"/>
      <c r="F69" s="156"/>
      <c r="G69" s="156"/>
      <c r="H69" s="156"/>
      <c r="I69" s="156"/>
    </row>
    <row r="70" spans="1:9" x14ac:dyDescent="0.2">
      <c r="A70" s="600" t="str">
        <f>+A169</f>
        <v>8 RIFERIMENTI NORMATIVI UTILI ALL'ESPLETAMENTO DEI  CONTROLLI  DI CUI ALL'ART. 127 DEL REG. (UE) 1303/2013</v>
      </c>
      <c r="B70" s="600"/>
      <c r="C70" s="600"/>
      <c r="D70" s="600"/>
      <c r="E70" s="600"/>
      <c r="F70" s="600"/>
      <c r="G70" s="600"/>
      <c r="H70" s="600"/>
      <c r="I70" s="600"/>
    </row>
    <row r="71" spans="1:9" x14ac:dyDescent="0.2">
      <c r="A71" s="161"/>
      <c r="B71" s="161"/>
      <c r="C71" s="161"/>
      <c r="D71" s="161"/>
      <c r="E71" s="161"/>
      <c r="F71" s="161"/>
      <c r="G71" s="161"/>
      <c r="H71" s="161"/>
      <c r="I71" s="161"/>
    </row>
    <row r="72" spans="1:9" ht="12.75" customHeight="1" x14ac:dyDescent="0.2">
      <c r="A72" s="437"/>
      <c r="B72" s="437"/>
      <c r="C72" s="156"/>
      <c r="D72" s="156"/>
      <c r="E72" s="156"/>
      <c r="F72" s="156"/>
      <c r="G72" s="156"/>
      <c r="H72" s="156"/>
      <c r="I72" s="156"/>
    </row>
    <row r="73" spans="1:9" ht="12.75" customHeight="1" x14ac:dyDescent="0.2">
      <c r="A73" s="437" t="str">
        <f>+A175</f>
        <v>9 CONCLUSIONI E RACCOMANDAZIONI RELATIVE AL CONTROLLO DI CUI ALL'ART. 127 DEL REG. (UE) 1303/2013</v>
      </c>
      <c r="B73" s="437"/>
      <c r="C73" s="437"/>
      <c r="D73" s="437"/>
      <c r="E73" s="437"/>
      <c r="F73" s="437"/>
      <c r="G73" s="437"/>
      <c r="H73" s="437"/>
      <c r="I73" s="437"/>
    </row>
    <row r="74" spans="1:9" ht="12.75" customHeight="1" x14ac:dyDescent="0.2">
      <c r="A74" s="437"/>
      <c r="B74" s="437"/>
      <c r="C74" s="156"/>
      <c r="D74" s="156"/>
      <c r="E74" s="156"/>
      <c r="F74" s="156"/>
      <c r="G74" s="156"/>
      <c r="H74" s="156"/>
      <c r="I74" s="156"/>
    </row>
    <row r="75" spans="1:9" ht="12.75" customHeight="1" x14ac:dyDescent="0.2">
      <c r="A75" s="437"/>
      <c r="B75" s="437"/>
      <c r="C75" s="156"/>
      <c r="D75" s="156"/>
      <c r="E75" s="156"/>
      <c r="F75" s="156"/>
      <c r="G75" s="156"/>
      <c r="H75" s="156"/>
      <c r="I75" s="156"/>
    </row>
    <row r="76" spans="1:9" ht="12.75" customHeight="1" x14ac:dyDescent="0.2">
      <c r="A76" s="437" t="s">
        <v>152</v>
      </c>
      <c r="B76" s="437"/>
      <c r="C76" s="437"/>
      <c r="D76" s="437"/>
      <c r="E76" s="437"/>
      <c r="F76" s="437"/>
      <c r="G76" s="437"/>
      <c r="H76" s="437"/>
      <c r="I76" s="437"/>
    </row>
    <row r="77" spans="1:9" ht="12.75" customHeight="1" x14ac:dyDescent="0.2">
      <c r="A77" s="162"/>
      <c r="B77" s="162"/>
      <c r="C77" s="162"/>
      <c r="D77" s="162"/>
      <c r="E77" s="162"/>
      <c r="F77" s="162"/>
      <c r="G77" s="162"/>
      <c r="H77" s="162"/>
      <c r="I77" s="162"/>
    </row>
    <row r="78" spans="1:9" ht="12.75" customHeight="1" x14ac:dyDescent="0.2">
      <c r="A78" s="437"/>
      <c r="B78" s="437"/>
      <c r="C78" s="156"/>
      <c r="D78" s="156"/>
      <c r="E78" s="156"/>
      <c r="F78" s="156"/>
      <c r="G78" s="156"/>
      <c r="H78" s="156"/>
      <c r="I78" s="156"/>
    </row>
    <row r="79" spans="1:9" ht="12.75" customHeight="1" x14ac:dyDescent="0.2">
      <c r="A79" s="163" t="s">
        <v>153</v>
      </c>
      <c r="B79" s="164"/>
      <c r="C79" s="156"/>
      <c r="D79" s="156"/>
      <c r="E79" s="156"/>
      <c r="F79" s="156"/>
      <c r="G79" s="156"/>
      <c r="H79" s="156"/>
      <c r="I79" s="156"/>
    </row>
    <row r="80" spans="1:9" ht="12.75" customHeight="1" x14ac:dyDescent="0.2">
      <c r="A80" s="164"/>
      <c r="B80" s="164"/>
      <c r="C80" s="156"/>
      <c r="D80" s="156"/>
      <c r="E80" s="156"/>
      <c r="F80" s="156"/>
      <c r="G80" s="156"/>
      <c r="H80" s="156"/>
      <c r="I80" s="156"/>
    </row>
    <row r="81" spans="1:9" ht="12.75" customHeight="1" x14ac:dyDescent="0.2">
      <c r="A81" s="507" t="s">
        <v>154</v>
      </c>
      <c r="B81" s="507"/>
      <c r="C81" s="507"/>
      <c r="D81" s="507"/>
      <c r="E81" s="507"/>
      <c r="F81" s="507"/>
      <c r="G81" s="507"/>
      <c r="H81" s="507"/>
      <c r="I81" s="507"/>
    </row>
    <row r="82" spans="1:9" ht="12.75" customHeight="1" x14ac:dyDescent="0.2">
      <c r="A82" s="507" t="s">
        <v>155</v>
      </c>
      <c r="B82" s="507"/>
      <c r="C82" s="507"/>
      <c r="D82" s="507"/>
      <c r="E82" s="507"/>
      <c r="F82" s="507"/>
      <c r="G82" s="507"/>
      <c r="H82" s="507"/>
      <c r="I82" s="507"/>
    </row>
    <row r="83" spans="1:9" ht="12.75" customHeight="1" x14ac:dyDescent="0.2"/>
    <row r="84" spans="1:9" ht="12.75" customHeight="1" x14ac:dyDescent="0.2">
      <c r="A84" s="163" t="s">
        <v>156</v>
      </c>
      <c r="B84" s="164"/>
      <c r="C84" s="156"/>
      <c r="D84" s="156"/>
      <c r="E84" s="156"/>
      <c r="F84" s="156"/>
      <c r="G84" s="156"/>
      <c r="H84" s="156"/>
      <c r="I84" s="156"/>
    </row>
    <row r="85" spans="1:9" ht="12.75" customHeight="1" x14ac:dyDescent="0.2">
      <c r="A85" s="164"/>
      <c r="B85" s="164"/>
      <c r="C85" s="156"/>
      <c r="D85" s="156"/>
      <c r="E85" s="156"/>
      <c r="F85" s="156"/>
      <c r="G85" s="156"/>
      <c r="H85" s="156"/>
      <c r="I85" s="156"/>
    </row>
    <row r="86" spans="1:9" ht="12.75" customHeight="1" x14ac:dyDescent="0.2">
      <c r="A86" s="165" t="s">
        <v>157</v>
      </c>
      <c r="B86" s="165"/>
      <c r="C86" s="165"/>
      <c r="D86" s="165"/>
      <c r="E86" s="165"/>
      <c r="F86" s="165"/>
      <c r="G86" s="165"/>
      <c r="H86" s="165"/>
      <c r="I86" s="165"/>
    </row>
    <row r="87" spans="1:9" x14ac:dyDescent="0.2">
      <c r="A87" s="166" t="s">
        <v>158</v>
      </c>
      <c r="B87" s="165"/>
      <c r="C87" s="165"/>
      <c r="D87" s="165"/>
      <c r="E87" s="165"/>
      <c r="F87" s="165"/>
      <c r="G87" s="165"/>
      <c r="H87" s="165"/>
      <c r="I87" s="165"/>
    </row>
    <row r="88" spans="1:9" x14ac:dyDescent="0.2">
      <c r="B88" s="162"/>
      <c r="C88" s="156"/>
      <c r="D88" s="156"/>
      <c r="E88" s="156"/>
      <c r="F88" s="156"/>
      <c r="G88" s="156"/>
      <c r="H88" s="156"/>
      <c r="I88" s="156"/>
    </row>
    <row r="89" spans="1:9" ht="12.75" customHeight="1" x14ac:dyDescent="0.2">
      <c r="A89" s="575" t="s">
        <v>159</v>
      </c>
      <c r="B89" s="437"/>
      <c r="C89" s="437"/>
      <c r="D89" s="437"/>
      <c r="E89" s="437"/>
      <c r="F89" s="437"/>
      <c r="G89" s="437"/>
      <c r="H89" s="437"/>
      <c r="I89" s="437"/>
    </row>
    <row r="90" spans="1:9" ht="12.75" customHeight="1" x14ac:dyDescent="0.2"/>
    <row r="91" spans="1:9" ht="12.75" customHeight="1" x14ac:dyDescent="0.2"/>
    <row r="92" spans="1:9" ht="12.75" customHeight="1" x14ac:dyDescent="0.2">
      <c r="A92" s="156"/>
      <c r="B92" s="156"/>
      <c r="C92" s="156"/>
      <c r="D92" s="156"/>
      <c r="E92" s="156"/>
      <c r="F92" s="156"/>
      <c r="G92" s="156"/>
      <c r="H92" s="156"/>
      <c r="I92" s="156"/>
    </row>
    <row r="93" spans="1:9" ht="12.75" customHeight="1" x14ac:dyDescent="0.2">
      <c r="A93" s="156"/>
      <c r="B93" s="156"/>
      <c r="C93" s="156"/>
      <c r="D93" s="156"/>
      <c r="E93" s="156"/>
      <c r="F93" s="156"/>
      <c r="G93" s="156"/>
      <c r="H93" s="156"/>
      <c r="I93" s="156"/>
    </row>
    <row r="94" spans="1:9" ht="12.75" customHeight="1" x14ac:dyDescent="0.2">
      <c r="A94" s="156"/>
      <c r="B94" s="156"/>
      <c r="C94" s="156"/>
      <c r="D94" s="156"/>
      <c r="E94" s="156"/>
      <c r="F94" s="156"/>
      <c r="G94" s="156"/>
      <c r="H94" s="156"/>
      <c r="I94" s="156"/>
    </row>
    <row r="95" spans="1:9" ht="12.75" customHeight="1" x14ac:dyDescent="0.2">
      <c r="A95" s="156"/>
      <c r="B95" s="156"/>
      <c r="C95" s="156"/>
      <c r="D95" s="156"/>
      <c r="E95" s="156"/>
      <c r="F95" s="156"/>
      <c r="G95" s="156"/>
      <c r="H95" s="156"/>
      <c r="I95" s="156"/>
    </row>
    <row r="96" spans="1:9" ht="12.75" customHeight="1" x14ac:dyDescent="0.2">
      <c r="A96" s="156"/>
      <c r="B96" s="156"/>
      <c r="C96" s="156"/>
      <c r="D96" s="156"/>
      <c r="E96" s="156"/>
      <c r="F96" s="156"/>
      <c r="G96" s="156"/>
      <c r="H96" s="156"/>
      <c r="I96" s="156"/>
    </row>
    <row r="97" spans="1:9" ht="12.75" customHeight="1" x14ac:dyDescent="0.2">
      <c r="A97" s="156"/>
      <c r="B97" s="156"/>
      <c r="C97" s="156"/>
      <c r="D97" s="156"/>
      <c r="E97" s="156"/>
      <c r="F97" s="156"/>
      <c r="G97" s="156"/>
      <c r="H97" s="156"/>
      <c r="I97" s="156"/>
    </row>
    <row r="98" spans="1:9" ht="12.75" customHeight="1" x14ac:dyDescent="0.2">
      <c r="A98" s="156"/>
      <c r="B98" s="156"/>
      <c r="C98" s="156"/>
      <c r="D98" s="156"/>
      <c r="E98" s="156"/>
      <c r="F98" s="156"/>
      <c r="G98" s="156"/>
      <c r="H98" s="156"/>
      <c r="I98" s="156"/>
    </row>
    <row r="99" spans="1:9" ht="12.75" customHeight="1" x14ac:dyDescent="0.2">
      <c r="A99" s="156"/>
      <c r="B99" s="156"/>
      <c r="C99" s="156"/>
      <c r="D99" s="156"/>
      <c r="E99" s="156"/>
      <c r="F99" s="156"/>
      <c r="G99" s="156"/>
      <c r="H99" s="156"/>
      <c r="I99" s="156"/>
    </row>
    <row r="100" spans="1:9" ht="12.75" customHeight="1" x14ac:dyDescent="0.2">
      <c r="A100" s="156"/>
      <c r="B100" s="156"/>
      <c r="C100" s="156"/>
      <c r="D100" s="156"/>
      <c r="E100" s="156"/>
      <c r="F100" s="156"/>
      <c r="G100" s="156"/>
      <c r="H100" s="156"/>
      <c r="I100" s="156"/>
    </row>
    <row r="101" spans="1:9" ht="12.75" customHeight="1" x14ac:dyDescent="0.2">
      <c r="A101" s="156"/>
      <c r="B101" s="156"/>
      <c r="C101" s="156"/>
      <c r="D101" s="156"/>
      <c r="E101" s="156"/>
      <c r="F101" s="156"/>
      <c r="G101" s="156"/>
      <c r="H101" s="156"/>
      <c r="I101" s="156"/>
    </row>
    <row r="102" spans="1:9" ht="12.75" customHeight="1" x14ac:dyDescent="0.2">
      <c r="A102" s="156"/>
      <c r="B102" s="156"/>
      <c r="C102" s="156"/>
      <c r="D102" s="156"/>
      <c r="E102" s="156"/>
      <c r="F102" s="156"/>
      <c r="G102" s="156"/>
      <c r="H102" s="156"/>
      <c r="I102" s="156"/>
    </row>
    <row r="103" spans="1:9" x14ac:dyDescent="0.2">
      <c r="A103" s="156"/>
      <c r="B103" s="156"/>
      <c r="C103" s="156"/>
      <c r="D103" s="156"/>
      <c r="E103" s="156"/>
      <c r="F103" s="156"/>
      <c r="G103" s="156"/>
      <c r="H103" s="156"/>
      <c r="I103" s="156"/>
    </row>
    <row r="104" spans="1:9" x14ac:dyDescent="0.2">
      <c r="A104" s="437" t="s">
        <v>160</v>
      </c>
      <c r="B104" s="437"/>
      <c r="C104" s="437"/>
      <c r="D104" s="437"/>
      <c r="E104" s="437"/>
      <c r="F104" s="437"/>
      <c r="G104" s="437"/>
      <c r="H104" s="437"/>
      <c r="I104" s="437"/>
    </row>
    <row r="105" spans="1:9" ht="13.5" thickBot="1" x14ac:dyDescent="0.25">
      <c r="A105" s="156"/>
      <c r="B105" s="156"/>
      <c r="C105" s="156"/>
      <c r="D105" s="156"/>
      <c r="E105" s="156"/>
      <c r="F105" s="156"/>
      <c r="G105" s="156"/>
      <c r="H105" s="156"/>
      <c r="I105" s="156"/>
    </row>
    <row r="106" spans="1:9" ht="26.25" customHeight="1" x14ac:dyDescent="0.2">
      <c r="A106" s="474" t="s">
        <v>32</v>
      </c>
      <c r="B106" s="475"/>
      <c r="C106" s="476" t="s">
        <v>33</v>
      </c>
      <c r="D106" s="476"/>
      <c r="E106" s="476"/>
      <c r="F106" s="476"/>
      <c r="G106" s="476"/>
      <c r="H106" s="476"/>
      <c r="I106" s="477"/>
    </row>
    <row r="107" spans="1:9" ht="26.25" customHeight="1" x14ac:dyDescent="0.2">
      <c r="A107" s="456" t="s">
        <v>161</v>
      </c>
      <c r="B107" s="457"/>
      <c r="C107" s="478" t="s">
        <v>162</v>
      </c>
      <c r="D107" s="470"/>
      <c r="E107" s="470"/>
      <c r="F107" s="470"/>
      <c r="G107" s="470"/>
      <c r="H107" s="470"/>
      <c r="I107" s="471"/>
    </row>
    <row r="108" spans="1:9" ht="26.25" customHeight="1" x14ac:dyDescent="0.2">
      <c r="A108" s="456" t="s">
        <v>163</v>
      </c>
      <c r="B108" s="457"/>
      <c r="C108" s="478" t="s">
        <v>164</v>
      </c>
      <c r="D108" s="470"/>
      <c r="E108" s="470"/>
      <c r="F108" s="470"/>
      <c r="G108" s="470"/>
      <c r="H108" s="470"/>
      <c r="I108" s="471"/>
    </row>
    <row r="109" spans="1:9" ht="27" customHeight="1" x14ac:dyDescent="0.2">
      <c r="A109" s="456" t="s">
        <v>34</v>
      </c>
      <c r="B109" s="457"/>
      <c r="C109" s="466" t="s">
        <v>211</v>
      </c>
      <c r="D109" s="467"/>
      <c r="E109" s="467"/>
      <c r="F109" s="467"/>
      <c r="G109" s="467"/>
      <c r="H109" s="467"/>
      <c r="I109" s="468"/>
    </row>
    <row r="110" spans="1:9" ht="32.25" customHeight="1" x14ac:dyDescent="0.2">
      <c r="A110" s="456" t="s">
        <v>35</v>
      </c>
      <c r="B110" s="457"/>
      <c r="C110" s="469" t="s">
        <v>165</v>
      </c>
      <c r="D110" s="470"/>
      <c r="E110" s="470"/>
      <c r="F110" s="470"/>
      <c r="G110" s="470"/>
      <c r="H110" s="470"/>
      <c r="I110" s="471"/>
    </row>
    <row r="111" spans="1:9" ht="75" customHeight="1" x14ac:dyDescent="0.2">
      <c r="A111" s="456" t="s">
        <v>166</v>
      </c>
      <c r="B111" s="457"/>
      <c r="C111" s="470"/>
      <c r="D111" s="470"/>
      <c r="E111" s="470"/>
      <c r="F111" s="470"/>
      <c r="G111" s="470"/>
      <c r="H111" s="470"/>
      <c r="I111" s="471"/>
    </row>
    <row r="112" spans="1:9" ht="78.599999999999994" customHeight="1" x14ac:dyDescent="0.2">
      <c r="A112" s="456" t="s">
        <v>167</v>
      </c>
      <c r="B112" s="457"/>
      <c r="C112" s="458"/>
      <c r="D112" s="458"/>
      <c r="E112" s="458"/>
      <c r="F112" s="458"/>
      <c r="G112" s="458"/>
      <c r="H112" s="458"/>
      <c r="I112" s="459"/>
    </row>
    <row r="113" spans="1:9" ht="33.75" customHeight="1" thickBot="1" x14ac:dyDescent="0.25">
      <c r="A113" s="404" t="s">
        <v>36</v>
      </c>
      <c r="B113" s="599"/>
      <c r="C113" s="465" t="s">
        <v>37</v>
      </c>
      <c r="D113" s="465"/>
      <c r="E113" s="464"/>
      <c r="F113" s="464"/>
      <c r="G113" s="465" t="s">
        <v>38</v>
      </c>
      <c r="H113" s="465"/>
      <c r="I113" s="249"/>
    </row>
    <row r="114" spans="1:9" x14ac:dyDescent="0.2">
      <c r="A114" s="167"/>
      <c r="B114" s="156"/>
      <c r="C114" s="156"/>
      <c r="D114" s="156"/>
      <c r="E114" s="156"/>
      <c r="F114" s="156"/>
      <c r="G114" s="156"/>
      <c r="H114" s="156"/>
      <c r="I114" s="156"/>
    </row>
    <row r="115" spans="1:9" x14ac:dyDescent="0.2">
      <c r="A115" s="156"/>
      <c r="B115" s="156"/>
      <c r="C115" s="156"/>
      <c r="D115" s="156"/>
      <c r="E115" s="156"/>
      <c r="F115" s="156"/>
      <c r="G115" s="156"/>
      <c r="H115" s="156"/>
      <c r="I115" s="156"/>
    </row>
    <row r="116" spans="1:9" ht="30" customHeight="1" x14ac:dyDescent="0.2">
      <c r="A116" s="437" t="s">
        <v>168</v>
      </c>
      <c r="B116" s="437"/>
      <c r="C116" s="437"/>
      <c r="D116" s="437"/>
      <c r="E116" s="437"/>
      <c r="F116" s="437"/>
      <c r="G116" s="437"/>
      <c r="H116" s="437"/>
      <c r="I116" s="437"/>
    </row>
    <row r="117" spans="1:9" ht="13.5" thickBot="1" x14ac:dyDescent="0.25">
      <c r="A117" s="164"/>
      <c r="B117" s="164"/>
      <c r="C117" s="164"/>
      <c r="D117" s="164"/>
      <c r="E117" s="164"/>
      <c r="F117" s="164"/>
      <c r="G117" s="164"/>
      <c r="H117" s="164"/>
      <c r="I117" s="164"/>
    </row>
    <row r="118" spans="1:9" ht="33.75" customHeight="1" x14ac:dyDescent="0.2">
      <c r="A118" s="452" t="s">
        <v>169</v>
      </c>
      <c r="B118" s="453"/>
      <c r="C118" s="597">
        <f>+C119+C120</f>
        <v>0</v>
      </c>
      <c r="D118" s="597"/>
      <c r="E118" s="597"/>
      <c r="F118" s="597"/>
      <c r="G118" s="597"/>
      <c r="H118" s="597"/>
      <c r="I118" s="598"/>
    </row>
    <row r="119" spans="1:9" ht="35.25" customHeight="1" x14ac:dyDescent="0.2">
      <c r="A119" s="439" t="s">
        <v>47</v>
      </c>
      <c r="B119" s="440"/>
      <c r="C119" s="441">
        <v>0</v>
      </c>
      <c r="D119" s="441"/>
      <c r="E119" s="441"/>
      <c r="F119" s="441"/>
      <c r="G119" s="441"/>
      <c r="H119" s="441"/>
      <c r="I119" s="442"/>
    </row>
    <row r="120" spans="1:9" ht="35.25" customHeight="1" x14ac:dyDescent="0.2">
      <c r="A120" s="439" t="s">
        <v>48</v>
      </c>
      <c r="B120" s="440"/>
      <c r="C120" s="441">
        <v>0</v>
      </c>
      <c r="D120" s="441"/>
      <c r="E120" s="441"/>
      <c r="F120" s="441"/>
      <c r="G120" s="441"/>
      <c r="H120" s="441"/>
      <c r="I120" s="442"/>
    </row>
    <row r="121" spans="1:9" ht="31.5" customHeight="1" x14ac:dyDescent="0.2">
      <c r="A121" s="439" t="s">
        <v>49</v>
      </c>
      <c r="B121" s="440"/>
      <c r="C121" s="441">
        <v>0</v>
      </c>
      <c r="D121" s="441"/>
      <c r="E121" s="441"/>
      <c r="F121" s="441"/>
      <c r="G121" s="441"/>
      <c r="H121" s="441"/>
      <c r="I121" s="442"/>
    </row>
    <row r="122" spans="1:9" ht="41.25" customHeight="1" x14ac:dyDescent="0.2">
      <c r="A122" s="439" t="s">
        <v>50</v>
      </c>
      <c r="B122" s="440"/>
      <c r="C122" s="441">
        <f>+C118</f>
        <v>0</v>
      </c>
      <c r="D122" s="441"/>
      <c r="E122" s="441"/>
      <c r="F122" s="441"/>
      <c r="G122" s="441"/>
      <c r="H122" s="441"/>
      <c r="I122" s="442"/>
    </row>
    <row r="123" spans="1:9" ht="25.5" customHeight="1" thickBot="1" x14ac:dyDescent="0.25">
      <c r="A123" s="445" t="s">
        <v>51</v>
      </c>
      <c r="B123" s="446"/>
      <c r="C123" s="595">
        <f>+C122</f>
        <v>0</v>
      </c>
      <c r="D123" s="595"/>
      <c r="E123" s="595"/>
      <c r="F123" s="449" t="s">
        <v>170</v>
      </c>
      <c r="G123" s="596"/>
      <c r="H123" s="168" t="e">
        <f>+C122/C118</f>
        <v>#DIV/0!</v>
      </c>
      <c r="I123" s="169" t="s">
        <v>53</v>
      </c>
    </row>
    <row r="124" spans="1:9" x14ac:dyDescent="0.2">
      <c r="A124" s="156"/>
      <c r="B124" s="156"/>
      <c r="C124" s="156"/>
      <c r="D124" s="156"/>
      <c r="E124" s="156"/>
      <c r="F124" s="156"/>
      <c r="G124" s="156"/>
      <c r="H124" s="156"/>
      <c r="I124" s="156"/>
    </row>
    <row r="125" spans="1:9" ht="38.25" customHeight="1" x14ac:dyDescent="0.2">
      <c r="A125" s="437" t="s">
        <v>171</v>
      </c>
      <c r="B125" s="437"/>
      <c r="C125" s="437"/>
      <c r="D125" s="437"/>
      <c r="E125" s="437"/>
      <c r="F125" s="437"/>
      <c r="G125" s="437"/>
      <c r="H125" s="437"/>
      <c r="I125" s="437"/>
    </row>
    <row r="126" spans="1:9" ht="12.75" customHeight="1" x14ac:dyDescent="0.2">
      <c r="A126" s="156"/>
      <c r="B126" s="156"/>
      <c r="C126" s="156"/>
      <c r="D126" s="156"/>
      <c r="E126" s="156"/>
      <c r="F126" s="156"/>
      <c r="G126" s="156"/>
      <c r="H126" s="156"/>
      <c r="I126" s="156"/>
    </row>
    <row r="127" spans="1:9" ht="28.5" customHeight="1" x14ac:dyDescent="0.2">
      <c r="A127" s="438" t="s">
        <v>55</v>
      </c>
      <c r="B127" s="438"/>
      <c r="C127" s="438"/>
      <c r="D127" s="438"/>
      <c r="E127" s="438"/>
      <c r="F127" s="438"/>
      <c r="G127" s="438"/>
      <c r="H127" s="438"/>
      <c r="I127" s="438"/>
    </row>
    <row r="128" spans="1:9" ht="28.5" customHeight="1" x14ac:dyDescent="0.2">
      <c r="A128" s="42" t="s">
        <v>56</v>
      </c>
      <c r="B128" s="326" t="s">
        <v>57</v>
      </c>
      <c r="C128" s="327"/>
      <c r="D128" s="326" t="s">
        <v>58</v>
      </c>
      <c r="E128" s="327"/>
      <c r="F128" s="326" t="s">
        <v>59</v>
      </c>
      <c r="G128" s="327"/>
      <c r="H128" s="328" t="s">
        <v>60</v>
      </c>
      <c r="I128" s="328"/>
    </row>
    <row r="129" spans="1:9" x14ac:dyDescent="0.2">
      <c r="A129" s="435">
        <f>+C118</f>
        <v>0</v>
      </c>
      <c r="B129" s="330">
        <f>+A129*75/100</f>
        <v>0</v>
      </c>
      <c r="C129" s="331"/>
      <c r="D129" s="330">
        <f>+A129*25/100</f>
        <v>0</v>
      </c>
      <c r="E129" s="331"/>
      <c r="F129" s="330">
        <v>0</v>
      </c>
      <c r="G129" s="331"/>
      <c r="H129" s="330">
        <v>0</v>
      </c>
      <c r="I129" s="331"/>
    </row>
    <row r="130" spans="1:9" x14ac:dyDescent="0.2">
      <c r="A130" s="435"/>
      <c r="B130" s="332"/>
      <c r="C130" s="333"/>
      <c r="D130" s="332"/>
      <c r="E130" s="333"/>
      <c r="F130" s="332"/>
      <c r="G130" s="333"/>
      <c r="H130" s="332"/>
      <c r="I130" s="333"/>
    </row>
    <row r="131" spans="1:9" x14ac:dyDescent="0.2">
      <c r="A131" s="336"/>
      <c r="B131" s="337"/>
      <c r="C131" s="337"/>
      <c r="D131" s="337"/>
      <c r="E131" s="337"/>
      <c r="F131" s="337"/>
      <c r="G131" s="337"/>
      <c r="H131" s="337"/>
      <c r="I131" s="436"/>
    </row>
    <row r="132" spans="1:9" ht="28.5" customHeight="1" x14ac:dyDescent="0.2">
      <c r="A132" s="323" t="s">
        <v>172</v>
      </c>
      <c r="B132" s="324"/>
      <c r="C132" s="324"/>
      <c r="D132" s="324"/>
      <c r="E132" s="324"/>
      <c r="F132" s="324"/>
      <c r="G132" s="324"/>
      <c r="H132" s="324"/>
      <c r="I132" s="325"/>
    </row>
    <row r="133" spans="1:9" ht="28.5" customHeight="1" x14ac:dyDescent="0.2">
      <c r="A133" s="108" t="s">
        <v>56</v>
      </c>
      <c r="B133" s="326" t="s">
        <v>57</v>
      </c>
      <c r="C133" s="327"/>
      <c r="D133" s="328" t="s">
        <v>58</v>
      </c>
      <c r="E133" s="328"/>
      <c r="F133" s="328" t="s">
        <v>59</v>
      </c>
      <c r="G133" s="328"/>
      <c r="H133" s="328" t="s">
        <v>60</v>
      </c>
      <c r="I133" s="328"/>
    </row>
    <row r="134" spans="1:9" x14ac:dyDescent="0.2">
      <c r="A134" s="434">
        <f>+C120</f>
        <v>0</v>
      </c>
      <c r="B134" s="330">
        <f>+A134*75/100</f>
        <v>0</v>
      </c>
      <c r="C134" s="331"/>
      <c r="D134" s="334">
        <f>+A134*25/100</f>
        <v>0</v>
      </c>
      <c r="E134" s="334"/>
      <c r="F134" s="334">
        <v>0</v>
      </c>
      <c r="G134" s="334"/>
      <c r="H134" s="334">
        <v>0</v>
      </c>
      <c r="I134" s="334"/>
    </row>
    <row r="135" spans="1:9" x14ac:dyDescent="0.2">
      <c r="A135" s="434"/>
      <c r="B135" s="332"/>
      <c r="C135" s="333"/>
      <c r="D135" s="334"/>
      <c r="E135" s="334"/>
      <c r="F135" s="334"/>
      <c r="G135" s="334"/>
      <c r="H135" s="334"/>
      <c r="I135" s="334"/>
    </row>
    <row r="136" spans="1:9" x14ac:dyDescent="0.2">
      <c r="A136" s="156"/>
      <c r="B136" s="156"/>
      <c r="C136" s="156"/>
      <c r="D136" s="156"/>
      <c r="E136" s="156"/>
      <c r="F136" s="156"/>
      <c r="G136" s="156"/>
      <c r="H136" s="156"/>
      <c r="I136" s="156"/>
    </row>
    <row r="137" spans="1:9" x14ac:dyDescent="0.2">
      <c r="A137" s="156"/>
      <c r="B137" s="156"/>
      <c r="C137" s="156"/>
      <c r="D137" s="156"/>
      <c r="E137" s="156"/>
      <c r="F137" s="156"/>
      <c r="G137" s="156"/>
      <c r="H137" s="156"/>
      <c r="I137" s="156"/>
    </row>
    <row r="138" spans="1:9" ht="34.5" customHeight="1" x14ac:dyDescent="0.2">
      <c r="A138" s="437" t="s">
        <v>173</v>
      </c>
      <c r="B138" s="437"/>
      <c r="C138" s="437"/>
      <c r="D138" s="437"/>
      <c r="E138" s="437"/>
      <c r="F138" s="437"/>
      <c r="G138" s="437"/>
      <c r="H138" s="437"/>
      <c r="I138" s="437"/>
    </row>
    <row r="139" spans="1:9" ht="12.75" customHeight="1" x14ac:dyDescent="0.2">
      <c r="A139" s="164"/>
      <c r="B139" s="156"/>
      <c r="C139" s="156"/>
      <c r="D139" s="156"/>
      <c r="E139" s="156"/>
      <c r="F139" s="156"/>
      <c r="G139" s="156"/>
      <c r="H139" s="156"/>
      <c r="I139" s="156"/>
    </row>
    <row r="140" spans="1:9" ht="147" customHeight="1" x14ac:dyDescent="0.2">
      <c r="A140" s="418" t="s">
        <v>174</v>
      </c>
      <c r="B140" s="419"/>
      <c r="C140" s="419"/>
      <c r="D140" s="419"/>
      <c r="E140" s="419"/>
      <c r="F140" s="419"/>
      <c r="G140" s="419"/>
      <c r="H140" s="419"/>
      <c r="I140" s="419"/>
    </row>
    <row r="141" spans="1:9" s="157" customFormat="1" x14ac:dyDescent="0.2">
      <c r="A141" s="170"/>
      <c r="B141" s="170"/>
      <c r="C141" s="170"/>
      <c r="D141" s="170"/>
      <c r="E141" s="170"/>
      <c r="F141" s="170"/>
      <c r="G141" s="170"/>
      <c r="H141" s="170"/>
      <c r="I141" s="170"/>
    </row>
    <row r="142" spans="1:9" s="157" customFormat="1" x14ac:dyDescent="0.2">
      <c r="A142" s="170"/>
      <c r="B142" s="170"/>
      <c r="C142" s="170"/>
      <c r="D142" s="170"/>
      <c r="E142" s="170"/>
      <c r="F142" s="170"/>
      <c r="G142" s="170"/>
      <c r="H142" s="170"/>
      <c r="I142" s="170"/>
    </row>
    <row r="143" spans="1:9" s="157" customFormat="1" x14ac:dyDescent="0.2">
      <c r="A143" s="163" t="s">
        <v>175</v>
      </c>
      <c r="B143" s="170"/>
      <c r="C143" s="170"/>
      <c r="D143" s="170"/>
      <c r="E143" s="170"/>
      <c r="F143" s="170"/>
      <c r="G143" s="170"/>
      <c r="H143" s="170"/>
      <c r="I143" s="170"/>
    </row>
    <row r="144" spans="1:9" s="157" customFormat="1" ht="13.5" thickBot="1" x14ac:dyDescent="0.25">
      <c r="A144" s="170"/>
      <c r="B144" s="170"/>
      <c r="C144" s="170"/>
      <c r="D144" s="170"/>
      <c r="E144" s="170"/>
      <c r="F144" s="170"/>
      <c r="G144" s="170"/>
      <c r="H144" s="170"/>
      <c r="I144" s="170"/>
    </row>
    <row r="145" spans="1:22" s="157" customFormat="1" ht="30.95" customHeight="1" x14ac:dyDescent="0.2">
      <c r="A145" s="420" t="s">
        <v>39</v>
      </c>
      <c r="B145" s="405" t="s">
        <v>176</v>
      </c>
      <c r="C145" s="406"/>
      <c r="D145" s="406"/>
      <c r="E145" s="406"/>
      <c r="F145" s="406"/>
      <c r="G145" s="406"/>
      <c r="H145" s="406"/>
      <c r="I145" s="407"/>
    </row>
    <row r="146" spans="1:22" s="157" customFormat="1" ht="30.95" customHeight="1" x14ac:dyDescent="0.2">
      <c r="A146" s="421"/>
      <c r="B146" s="408" t="s">
        <v>177</v>
      </c>
      <c r="C146" s="409"/>
      <c r="D146" s="409"/>
      <c r="E146" s="409"/>
      <c r="F146" s="409"/>
      <c r="G146" s="409"/>
      <c r="H146" s="409"/>
      <c r="I146" s="410"/>
    </row>
    <row r="147" spans="1:22" s="157" customFormat="1" ht="38.25" customHeight="1" x14ac:dyDescent="0.2">
      <c r="A147" s="421"/>
      <c r="B147" s="593" t="s">
        <v>166</v>
      </c>
      <c r="C147" s="593"/>
      <c r="D147" s="117" t="s">
        <v>40</v>
      </c>
      <c r="E147" s="117" t="s">
        <v>41</v>
      </c>
      <c r="F147" s="117" t="s">
        <v>42</v>
      </c>
      <c r="G147" s="117" t="s">
        <v>43</v>
      </c>
      <c r="H147" s="594" t="s">
        <v>44</v>
      </c>
      <c r="I147" s="592"/>
    </row>
    <row r="148" spans="1:22" s="157" customFormat="1" ht="69.75" customHeight="1" thickBot="1" x14ac:dyDescent="0.25">
      <c r="A148" s="421"/>
      <c r="B148" s="425"/>
      <c r="C148" s="426"/>
      <c r="D148" s="171"/>
      <c r="E148" s="172">
        <v>0</v>
      </c>
      <c r="F148" s="172">
        <v>0</v>
      </c>
      <c r="G148" s="172">
        <f>E148-F148</f>
        <v>0</v>
      </c>
      <c r="H148" s="396"/>
      <c r="I148" s="397"/>
    </row>
    <row r="149" spans="1:22" s="157" customFormat="1" ht="36" customHeight="1" x14ac:dyDescent="0.2">
      <c r="A149" s="402" t="s">
        <v>45</v>
      </c>
      <c r="B149" s="405" t="s">
        <v>178</v>
      </c>
      <c r="C149" s="406"/>
      <c r="D149" s="406"/>
      <c r="E149" s="406"/>
      <c r="F149" s="406"/>
      <c r="G149" s="406"/>
      <c r="H149" s="406"/>
      <c r="I149" s="407"/>
    </row>
    <row r="150" spans="1:22" s="157" customFormat="1" ht="36" customHeight="1" x14ac:dyDescent="0.2">
      <c r="A150" s="403"/>
      <c r="B150" s="408" t="s">
        <v>179</v>
      </c>
      <c r="C150" s="409"/>
      <c r="D150" s="409"/>
      <c r="E150" s="409"/>
      <c r="F150" s="409"/>
      <c r="G150" s="409"/>
      <c r="H150" s="409"/>
      <c r="I150" s="410"/>
    </row>
    <row r="151" spans="1:22" s="157" customFormat="1" ht="38.25" customHeight="1" x14ac:dyDescent="0.2">
      <c r="A151" s="403"/>
      <c r="B151" s="590" t="s">
        <v>166</v>
      </c>
      <c r="C151" s="591"/>
      <c r="D151" s="248" t="s">
        <v>40</v>
      </c>
      <c r="E151" s="248" t="s">
        <v>41</v>
      </c>
      <c r="F151" s="248" t="s">
        <v>42</v>
      </c>
      <c r="G151" s="248" t="s">
        <v>43</v>
      </c>
      <c r="H151" s="590" t="s">
        <v>44</v>
      </c>
      <c r="I151" s="592"/>
    </row>
    <row r="152" spans="1:22" s="173" customFormat="1" ht="69.75" customHeight="1" thickBot="1" x14ac:dyDescent="0.25">
      <c r="A152" s="404"/>
      <c r="B152" s="414"/>
      <c r="C152" s="415"/>
      <c r="D152" s="250"/>
      <c r="E152" s="251">
        <v>0</v>
      </c>
      <c r="F152" s="251">
        <v>0</v>
      </c>
      <c r="G152" s="251">
        <f>E152-F152</f>
        <v>0</v>
      </c>
      <c r="H152" s="416"/>
      <c r="I152" s="417"/>
      <c r="J152" s="157"/>
      <c r="K152" s="157"/>
      <c r="L152" s="157"/>
      <c r="M152" s="157"/>
      <c r="N152" s="157"/>
      <c r="O152" s="157"/>
      <c r="P152" s="157"/>
      <c r="Q152" s="157"/>
      <c r="R152" s="157"/>
      <c r="S152" s="157"/>
      <c r="T152" s="157"/>
      <c r="U152" s="157"/>
      <c r="V152" s="157"/>
    </row>
    <row r="153" spans="1:22" s="157" customFormat="1" ht="12.75" customHeight="1" x14ac:dyDescent="0.2">
      <c r="A153" s="170"/>
      <c r="B153" s="170"/>
      <c r="C153" s="170"/>
      <c r="D153" s="170"/>
      <c r="E153" s="170"/>
      <c r="F153" s="170"/>
      <c r="G153" s="170"/>
      <c r="H153" s="170"/>
      <c r="I153" s="170"/>
    </row>
    <row r="154" spans="1:22" s="157" customFormat="1" x14ac:dyDescent="0.2">
      <c r="A154" s="170"/>
      <c r="B154" s="170"/>
      <c r="C154" s="170"/>
      <c r="D154" s="170"/>
      <c r="E154" s="170"/>
      <c r="F154" s="170"/>
      <c r="G154" s="170"/>
      <c r="H154" s="170"/>
      <c r="I154" s="170"/>
    </row>
    <row r="155" spans="1:22" s="157" customFormat="1" x14ac:dyDescent="0.2">
      <c r="A155" s="437" t="s">
        <v>180</v>
      </c>
      <c r="B155" s="437"/>
      <c r="C155" s="437"/>
      <c r="D155" s="437"/>
      <c r="E155" s="437"/>
      <c r="F155" s="437"/>
      <c r="G155" s="437"/>
      <c r="H155" s="437"/>
      <c r="I155" s="437"/>
    </row>
    <row r="156" spans="1:22" s="157" customFormat="1" ht="13.5" thickBot="1" x14ac:dyDescent="0.25"/>
    <row r="157" spans="1:22" s="157" customFormat="1" ht="28.5" customHeight="1" x14ac:dyDescent="0.2">
      <c r="A157" s="379" t="s">
        <v>62</v>
      </c>
      <c r="B157" s="382" t="s">
        <v>230</v>
      </c>
      <c r="C157" s="383"/>
      <c r="D157" s="383"/>
      <c r="E157" s="383"/>
      <c r="F157" s="383"/>
      <c r="G157" s="383"/>
      <c r="H157" s="383"/>
      <c r="I157" s="384"/>
    </row>
    <row r="158" spans="1:22" s="157" customFormat="1" ht="12.75" customHeight="1" x14ac:dyDescent="0.2">
      <c r="A158" s="380"/>
      <c r="B158" s="385" t="s">
        <v>232</v>
      </c>
      <c r="C158" s="386"/>
      <c r="D158" s="386"/>
      <c r="E158" s="386"/>
      <c r="F158" s="386"/>
      <c r="G158" s="386"/>
      <c r="H158" s="386"/>
      <c r="I158" s="387"/>
    </row>
    <row r="159" spans="1:22" s="157" customFormat="1" ht="26.25" customHeight="1" x14ac:dyDescent="0.2">
      <c r="A159" s="380"/>
      <c r="B159" s="388"/>
      <c r="C159" s="389"/>
      <c r="D159" s="389"/>
      <c r="E159" s="389"/>
      <c r="F159" s="389"/>
      <c r="G159" s="389"/>
      <c r="H159" s="389"/>
      <c r="I159" s="390"/>
    </row>
    <row r="160" spans="1:22" s="157" customFormat="1" ht="30.6" customHeight="1" thickBot="1" x14ac:dyDescent="0.25">
      <c r="A160" s="381"/>
      <c r="B160" s="391" t="s">
        <v>181</v>
      </c>
      <c r="C160" s="391"/>
      <c r="D160" s="391"/>
      <c r="E160" s="391"/>
      <c r="F160" s="391"/>
      <c r="G160" s="391"/>
      <c r="H160" s="391"/>
      <c r="I160" s="392"/>
    </row>
    <row r="161" spans="1:9" s="157" customFormat="1" x14ac:dyDescent="0.2"/>
    <row r="162" spans="1:9" s="157" customFormat="1" x14ac:dyDescent="0.2"/>
    <row r="163" spans="1:9" s="157" customFormat="1" x14ac:dyDescent="0.2">
      <c r="A163" s="437" t="s">
        <v>182</v>
      </c>
      <c r="B163" s="437"/>
      <c r="C163" s="437"/>
      <c r="D163" s="437"/>
      <c r="E163" s="437"/>
      <c r="F163" s="437"/>
      <c r="G163" s="437"/>
      <c r="H163" s="437"/>
      <c r="I163" s="437"/>
    </row>
    <row r="164" spans="1:9" s="157" customFormat="1" x14ac:dyDescent="0.2"/>
    <row r="165" spans="1:9" s="157" customFormat="1" ht="342.75" customHeight="1" x14ac:dyDescent="0.2">
      <c r="A165" s="589" t="s">
        <v>183</v>
      </c>
      <c r="B165" s="589"/>
      <c r="C165" s="589"/>
      <c r="D165" s="589"/>
      <c r="E165" s="589"/>
      <c r="F165" s="589"/>
      <c r="G165" s="589"/>
      <c r="H165" s="589"/>
      <c r="I165" s="589"/>
    </row>
    <row r="166" spans="1:9" s="157" customFormat="1" x14ac:dyDescent="0.2">
      <c r="A166" s="589"/>
      <c r="B166" s="589"/>
      <c r="C166" s="589"/>
      <c r="D166" s="589"/>
      <c r="E166" s="589"/>
      <c r="F166" s="589"/>
      <c r="G166" s="589"/>
      <c r="H166" s="589"/>
      <c r="I166" s="589"/>
    </row>
    <row r="167" spans="1:9" s="157" customFormat="1" x14ac:dyDescent="0.2">
      <c r="A167" s="589"/>
      <c r="B167" s="589"/>
      <c r="C167" s="589"/>
      <c r="D167" s="589"/>
      <c r="E167" s="589"/>
      <c r="F167" s="589"/>
      <c r="G167" s="589"/>
      <c r="H167" s="589"/>
      <c r="I167" s="589"/>
    </row>
    <row r="168" spans="1:9" s="157" customFormat="1" x14ac:dyDescent="0.2">
      <c r="A168" s="174"/>
      <c r="B168" s="174"/>
      <c r="C168" s="174"/>
      <c r="D168" s="174"/>
      <c r="E168" s="174"/>
      <c r="F168" s="174"/>
      <c r="G168" s="174"/>
      <c r="H168" s="174"/>
      <c r="I168" s="174"/>
    </row>
    <row r="169" spans="1:9" s="157" customFormat="1" ht="33.75" customHeight="1" x14ac:dyDescent="0.2">
      <c r="A169" s="507" t="s">
        <v>184</v>
      </c>
      <c r="B169" s="507"/>
      <c r="C169" s="507"/>
      <c r="D169" s="507"/>
      <c r="E169" s="507"/>
      <c r="F169" s="507"/>
      <c r="G169" s="507"/>
      <c r="H169" s="507"/>
      <c r="I169" s="507"/>
    </row>
    <row r="170" spans="1:9" s="157" customFormat="1" x14ac:dyDescent="0.2">
      <c r="A170" s="174"/>
      <c r="B170" s="174"/>
      <c r="C170" s="174"/>
      <c r="D170" s="174"/>
      <c r="E170" s="174"/>
      <c r="F170" s="174"/>
      <c r="G170" s="174"/>
      <c r="H170" s="174"/>
      <c r="I170" s="174"/>
    </row>
    <row r="171" spans="1:9" s="157" customFormat="1" ht="409.5" customHeight="1" x14ac:dyDescent="0.2">
      <c r="A171" s="589" t="s">
        <v>185</v>
      </c>
      <c r="B171" s="589"/>
      <c r="C171" s="589"/>
      <c r="D171" s="589"/>
      <c r="E171" s="589"/>
      <c r="F171" s="589"/>
      <c r="G171" s="589"/>
      <c r="H171" s="589"/>
      <c r="I171" s="589"/>
    </row>
    <row r="172" spans="1:9" s="157" customFormat="1" x14ac:dyDescent="0.2">
      <c r="A172" s="589"/>
      <c r="B172" s="589"/>
      <c r="C172" s="589"/>
      <c r="D172" s="589"/>
      <c r="E172" s="589"/>
      <c r="F172" s="589"/>
      <c r="G172" s="589"/>
      <c r="H172" s="589"/>
      <c r="I172" s="589"/>
    </row>
    <row r="173" spans="1:9" s="157" customFormat="1" x14ac:dyDescent="0.2">
      <c r="A173" s="589"/>
      <c r="B173" s="589"/>
      <c r="C173" s="589"/>
      <c r="D173" s="589"/>
      <c r="E173" s="589"/>
      <c r="F173" s="589"/>
      <c r="G173" s="589"/>
      <c r="H173" s="589"/>
      <c r="I173" s="589"/>
    </row>
    <row r="174" spans="1:9" s="157" customFormat="1" x14ac:dyDescent="0.2">
      <c r="A174" s="174"/>
      <c r="B174" s="174"/>
      <c r="C174" s="174"/>
      <c r="D174" s="174"/>
      <c r="E174" s="174"/>
      <c r="F174" s="174"/>
      <c r="G174" s="174"/>
      <c r="H174" s="174"/>
      <c r="I174" s="174"/>
    </row>
    <row r="175" spans="1:9" s="157" customFormat="1" ht="12.75" customHeight="1" x14ac:dyDescent="0.2">
      <c r="A175" s="507" t="s">
        <v>186</v>
      </c>
      <c r="B175" s="507"/>
      <c r="C175" s="507"/>
      <c r="D175" s="507"/>
      <c r="E175" s="507"/>
      <c r="F175" s="507"/>
      <c r="G175" s="507"/>
      <c r="H175" s="507"/>
      <c r="I175" s="507"/>
    </row>
    <row r="176" spans="1:9" s="157" customFormat="1" x14ac:dyDescent="0.2">
      <c r="A176" s="174"/>
      <c r="B176" s="174"/>
      <c r="C176" s="174"/>
      <c r="D176" s="174"/>
      <c r="E176" s="174"/>
      <c r="F176" s="174"/>
      <c r="G176" s="174"/>
      <c r="H176" s="174"/>
      <c r="I176" s="174"/>
    </row>
    <row r="177" spans="1:22" s="157" customFormat="1" ht="23.25" customHeight="1" x14ac:dyDescent="0.2">
      <c r="A177" s="357" t="s">
        <v>0</v>
      </c>
      <c r="B177" s="357"/>
      <c r="C177" s="357"/>
      <c r="D177" s="357"/>
      <c r="E177" s="357"/>
      <c r="F177" s="357"/>
      <c r="G177" s="357"/>
      <c r="H177" s="357"/>
      <c r="I177" s="357"/>
    </row>
    <row r="178" spans="1:22" s="157" customFormat="1" ht="13.5" thickBot="1" x14ac:dyDescent="0.25">
      <c r="A178" s="174"/>
      <c r="B178" s="174"/>
      <c r="C178" s="174"/>
      <c r="D178" s="174"/>
      <c r="E178" s="174"/>
      <c r="F178" s="174"/>
      <c r="G178" s="174"/>
      <c r="H178" s="174"/>
      <c r="I178" s="174"/>
    </row>
    <row r="179" spans="1:22" s="157" customFormat="1" ht="25.5" customHeight="1" thickBot="1" x14ac:dyDescent="0.25">
      <c r="A179" s="358" t="s">
        <v>65</v>
      </c>
      <c r="B179" s="359"/>
      <c r="C179" s="359"/>
      <c r="D179" s="359"/>
      <c r="E179" s="359"/>
      <c r="F179" s="359"/>
      <c r="G179" s="359"/>
      <c r="H179" s="359"/>
      <c r="I179" s="360"/>
    </row>
    <row r="180" spans="1:22" s="157" customFormat="1" ht="48.75" customHeight="1" x14ac:dyDescent="0.2">
      <c r="A180" s="346" t="s">
        <v>187</v>
      </c>
      <c r="B180" s="347"/>
      <c r="C180" s="347"/>
      <c r="D180" s="347"/>
      <c r="E180" s="347"/>
      <c r="F180" s="347"/>
      <c r="G180" s="347"/>
      <c r="H180" s="347"/>
      <c r="I180" s="347"/>
    </row>
    <row r="181" spans="1:22" s="157" customFormat="1" ht="21" customHeight="1" thickBot="1" x14ac:dyDescent="0.25">
      <c r="A181" s="581"/>
      <c r="B181" s="581"/>
      <c r="C181" s="581"/>
      <c r="D181" s="581"/>
      <c r="E181" s="581"/>
      <c r="F181" s="581"/>
      <c r="G181" s="581"/>
      <c r="H181" s="581"/>
      <c r="I181" s="581"/>
    </row>
    <row r="182" spans="1:22" s="35" customFormat="1" ht="25.5" customHeight="1" thickBot="1" x14ac:dyDescent="0.25">
      <c r="A182" s="348" t="s">
        <v>99</v>
      </c>
      <c r="B182" s="349"/>
      <c r="C182" s="349"/>
      <c r="D182" s="349"/>
      <c r="E182" s="349"/>
      <c r="F182" s="349"/>
      <c r="G182" s="349"/>
      <c r="H182" s="350"/>
      <c r="I182" s="175">
        <f>SUM(I183:I191)</f>
        <v>0</v>
      </c>
      <c r="J182" s="176"/>
      <c r="K182" s="176"/>
      <c r="L182" s="176"/>
      <c r="M182" s="176"/>
      <c r="N182" s="176"/>
      <c r="O182" s="176"/>
      <c r="P182" s="176"/>
      <c r="Q182" s="176"/>
      <c r="R182" s="176"/>
      <c r="S182" s="176"/>
      <c r="T182" s="176"/>
      <c r="U182" s="176"/>
      <c r="V182" s="176"/>
    </row>
    <row r="183" spans="1:22" s="35" customFormat="1" x14ac:dyDescent="0.2">
      <c r="A183" s="366"/>
      <c r="B183" s="367"/>
      <c r="C183" s="371"/>
      <c r="D183" s="371"/>
      <c r="E183" s="371"/>
      <c r="F183" s="371"/>
      <c r="G183" s="371"/>
      <c r="H183" s="371"/>
      <c r="I183" s="177"/>
      <c r="J183" s="176"/>
      <c r="K183" s="176"/>
      <c r="L183" s="176"/>
      <c r="M183" s="176"/>
      <c r="N183" s="176"/>
      <c r="O183" s="176"/>
      <c r="P183" s="176"/>
      <c r="Q183" s="176"/>
      <c r="R183" s="176"/>
      <c r="S183" s="176"/>
      <c r="T183" s="176"/>
      <c r="U183" s="176"/>
      <c r="V183" s="176"/>
    </row>
    <row r="184" spans="1:22" s="35" customFormat="1" x14ac:dyDescent="0.2">
      <c r="A184" s="372"/>
      <c r="B184" s="373"/>
      <c r="C184" s="374"/>
      <c r="D184" s="375"/>
      <c r="E184" s="375"/>
      <c r="F184" s="375"/>
      <c r="G184" s="375"/>
      <c r="H184" s="376"/>
      <c r="I184" s="178"/>
      <c r="J184" s="176"/>
      <c r="K184" s="176"/>
      <c r="L184" s="176"/>
      <c r="M184" s="176"/>
      <c r="N184" s="176"/>
      <c r="O184" s="176"/>
      <c r="P184" s="176"/>
      <c r="Q184" s="176"/>
      <c r="R184" s="176"/>
      <c r="S184" s="176"/>
      <c r="T184" s="176"/>
      <c r="U184" s="176"/>
      <c r="V184" s="176"/>
    </row>
    <row r="185" spans="1:22" s="35" customFormat="1" x14ac:dyDescent="0.2">
      <c r="A185" s="364"/>
      <c r="B185" s="365"/>
      <c r="C185" s="370"/>
      <c r="D185" s="370"/>
      <c r="E185" s="370"/>
      <c r="F185" s="370"/>
      <c r="G185" s="370"/>
      <c r="H185" s="370"/>
      <c r="I185" s="178"/>
      <c r="J185" s="176"/>
      <c r="K185" s="176"/>
      <c r="L185" s="176"/>
      <c r="M185" s="176"/>
      <c r="N185" s="176"/>
      <c r="O185" s="176"/>
      <c r="P185" s="176"/>
      <c r="Q185" s="176"/>
      <c r="R185" s="176"/>
      <c r="S185" s="176"/>
      <c r="T185" s="176"/>
      <c r="U185" s="176"/>
      <c r="V185" s="176"/>
    </row>
    <row r="186" spans="1:22" s="35" customFormat="1" x14ac:dyDescent="0.2">
      <c r="A186" s="364"/>
      <c r="B186" s="365"/>
      <c r="C186" s="370"/>
      <c r="D186" s="370"/>
      <c r="E186" s="370"/>
      <c r="F186" s="370"/>
      <c r="G186" s="370"/>
      <c r="H186" s="370"/>
      <c r="I186" s="178"/>
      <c r="J186" s="176"/>
      <c r="K186" s="176"/>
      <c r="L186" s="176"/>
      <c r="M186" s="176"/>
      <c r="N186" s="176"/>
      <c r="O186" s="176"/>
      <c r="P186" s="176"/>
      <c r="Q186" s="176"/>
      <c r="R186" s="176"/>
      <c r="S186" s="176"/>
      <c r="T186" s="176"/>
      <c r="U186" s="176"/>
      <c r="V186" s="176"/>
    </row>
    <row r="187" spans="1:22" s="35" customFormat="1" x14ac:dyDescent="0.2">
      <c r="A187" s="364"/>
      <c r="B187" s="365"/>
      <c r="C187" s="370"/>
      <c r="D187" s="370"/>
      <c r="E187" s="370"/>
      <c r="F187" s="370"/>
      <c r="G187" s="370"/>
      <c r="H187" s="370"/>
      <c r="I187" s="178"/>
      <c r="J187" s="176"/>
      <c r="K187" s="176"/>
      <c r="L187" s="176"/>
      <c r="M187" s="176"/>
      <c r="N187" s="176"/>
      <c r="O187" s="176"/>
      <c r="P187" s="176"/>
      <c r="Q187" s="176"/>
      <c r="R187" s="176"/>
      <c r="S187" s="176"/>
      <c r="T187" s="176"/>
      <c r="U187" s="176"/>
      <c r="V187" s="176"/>
    </row>
    <row r="188" spans="1:22" s="35" customFormat="1" x14ac:dyDescent="0.2">
      <c r="A188" s="364"/>
      <c r="B188" s="365"/>
      <c r="C188" s="370"/>
      <c r="D188" s="370"/>
      <c r="E188" s="370"/>
      <c r="F188" s="370"/>
      <c r="G188" s="370"/>
      <c r="H188" s="370"/>
      <c r="I188" s="178"/>
      <c r="J188" s="176"/>
      <c r="K188" s="176"/>
      <c r="L188" s="176"/>
      <c r="M188" s="176"/>
      <c r="N188" s="176"/>
      <c r="O188" s="176"/>
      <c r="P188" s="176"/>
      <c r="Q188" s="176"/>
      <c r="R188" s="176"/>
      <c r="S188" s="176"/>
      <c r="T188" s="176"/>
      <c r="U188" s="176"/>
      <c r="V188" s="176"/>
    </row>
    <row r="189" spans="1:22" s="35" customFormat="1" x14ac:dyDescent="0.2">
      <c r="A189" s="364"/>
      <c r="B189" s="365"/>
      <c r="C189" s="370"/>
      <c r="D189" s="370"/>
      <c r="E189" s="370"/>
      <c r="F189" s="370"/>
      <c r="G189" s="370"/>
      <c r="H189" s="370"/>
      <c r="I189" s="178"/>
      <c r="J189" s="176"/>
      <c r="K189" s="176"/>
      <c r="L189" s="176"/>
      <c r="M189" s="176"/>
      <c r="N189" s="176"/>
      <c r="O189" s="176"/>
      <c r="P189" s="176"/>
      <c r="Q189" s="176"/>
      <c r="R189" s="176"/>
      <c r="S189" s="176"/>
      <c r="T189" s="176"/>
      <c r="U189" s="176"/>
      <c r="V189" s="176"/>
    </row>
    <row r="190" spans="1:22" s="35" customFormat="1" x14ac:dyDescent="0.2">
      <c r="A190" s="364"/>
      <c r="B190" s="365"/>
      <c r="C190" s="370"/>
      <c r="D190" s="370"/>
      <c r="E190" s="370"/>
      <c r="F190" s="370"/>
      <c r="G190" s="370"/>
      <c r="H190" s="370"/>
      <c r="I190" s="178"/>
      <c r="J190" s="176"/>
      <c r="K190" s="176"/>
      <c r="L190" s="176"/>
      <c r="M190" s="176"/>
      <c r="N190" s="176"/>
      <c r="O190" s="176"/>
      <c r="P190" s="176"/>
      <c r="Q190" s="176"/>
      <c r="R190" s="176"/>
      <c r="S190" s="176"/>
      <c r="T190" s="176"/>
      <c r="U190" s="176"/>
      <c r="V190" s="176"/>
    </row>
    <row r="191" spans="1:22" s="35" customFormat="1" ht="13.5" thickBot="1" x14ac:dyDescent="0.25">
      <c r="A191" s="362"/>
      <c r="B191" s="363"/>
      <c r="C191" s="369"/>
      <c r="D191" s="369"/>
      <c r="E191" s="369"/>
      <c r="F191" s="369"/>
      <c r="G191" s="369"/>
      <c r="H191" s="369"/>
      <c r="I191" s="179"/>
      <c r="J191" s="176"/>
      <c r="K191" s="176"/>
      <c r="L191" s="176"/>
      <c r="M191" s="176"/>
      <c r="N191" s="176"/>
      <c r="O191" s="176"/>
      <c r="P191" s="176"/>
      <c r="Q191" s="176"/>
      <c r="R191" s="176"/>
      <c r="S191" s="176"/>
      <c r="T191" s="176"/>
      <c r="U191" s="176"/>
      <c r="V191" s="176"/>
    </row>
    <row r="192" spans="1:22" s="157" customFormat="1" x14ac:dyDescent="0.2">
      <c r="A192" s="581"/>
      <c r="B192" s="581"/>
      <c r="C192" s="581"/>
      <c r="D192" s="581"/>
      <c r="E192" s="581"/>
      <c r="F192" s="581"/>
      <c r="G192" s="581"/>
      <c r="H192" s="581"/>
      <c r="I192" s="581"/>
    </row>
    <row r="193" spans="1:22" s="157" customFormat="1" ht="12.75" customHeight="1" x14ac:dyDescent="0.2">
      <c r="A193" s="180"/>
      <c r="B193" s="180"/>
      <c r="C193" s="180"/>
      <c r="D193" s="180"/>
      <c r="E193" s="180"/>
      <c r="F193" s="180"/>
      <c r="G193" s="180"/>
      <c r="H193" s="180"/>
      <c r="I193" s="180"/>
    </row>
    <row r="194" spans="1:22" s="157" customFormat="1" ht="24" customHeight="1" x14ac:dyDescent="0.2">
      <c r="A194" s="357" t="s">
        <v>9</v>
      </c>
      <c r="B194" s="357"/>
      <c r="C194" s="357"/>
      <c r="D194" s="357"/>
      <c r="E194" s="357"/>
      <c r="F194" s="357"/>
      <c r="G194" s="357"/>
      <c r="H194" s="357"/>
      <c r="I194" s="357"/>
    </row>
    <row r="195" spans="1:22" s="157" customFormat="1" ht="15" customHeight="1" thickBot="1" x14ac:dyDescent="0.25">
      <c r="A195" s="180"/>
      <c r="B195" s="180"/>
      <c r="C195" s="180"/>
      <c r="D195" s="180"/>
      <c r="E195" s="180"/>
      <c r="F195" s="180"/>
      <c r="G195" s="180"/>
      <c r="H195" s="180"/>
      <c r="I195" s="180"/>
    </row>
    <row r="196" spans="1:22" s="157" customFormat="1" ht="25.5" customHeight="1" thickBot="1" x14ac:dyDescent="0.25">
      <c r="A196" s="358" t="s">
        <v>65</v>
      </c>
      <c r="B196" s="359"/>
      <c r="C196" s="359"/>
      <c r="D196" s="359"/>
      <c r="E196" s="359"/>
      <c r="F196" s="359"/>
      <c r="G196" s="359"/>
      <c r="H196" s="359"/>
      <c r="I196" s="360"/>
    </row>
    <row r="197" spans="1:22" s="157" customFormat="1" ht="37.5" customHeight="1" x14ac:dyDescent="0.2">
      <c r="A197" s="346" t="s">
        <v>187</v>
      </c>
      <c r="B197" s="347"/>
      <c r="C197" s="347"/>
      <c r="D197" s="347"/>
      <c r="E197" s="347"/>
      <c r="F197" s="347"/>
      <c r="G197" s="347"/>
      <c r="H197" s="347"/>
      <c r="I197" s="347"/>
    </row>
    <row r="198" spans="1:22" s="157" customFormat="1" ht="21" customHeight="1" thickBot="1" x14ac:dyDescent="0.25">
      <c r="A198" s="581"/>
      <c r="B198" s="581"/>
      <c r="C198" s="581"/>
      <c r="D198" s="581"/>
      <c r="E198" s="581"/>
      <c r="F198" s="581"/>
      <c r="G198" s="581"/>
      <c r="H198" s="581"/>
      <c r="I198" s="581"/>
    </row>
    <row r="199" spans="1:22" s="35" customFormat="1" ht="25.5" customHeight="1" thickBot="1" x14ac:dyDescent="0.25">
      <c r="A199" s="348" t="s">
        <v>99</v>
      </c>
      <c r="B199" s="349"/>
      <c r="C199" s="349"/>
      <c r="D199" s="349"/>
      <c r="E199" s="349"/>
      <c r="F199" s="349"/>
      <c r="G199" s="349"/>
      <c r="H199" s="350"/>
      <c r="I199" s="175">
        <f>SUM(I200:I209)</f>
        <v>0</v>
      </c>
      <c r="J199" s="176"/>
      <c r="K199" s="176"/>
      <c r="L199" s="176"/>
      <c r="M199" s="176"/>
      <c r="N199" s="176"/>
      <c r="O199" s="176"/>
      <c r="P199" s="176"/>
      <c r="Q199" s="176"/>
      <c r="R199" s="176"/>
      <c r="S199" s="176"/>
      <c r="T199" s="176"/>
      <c r="U199" s="176"/>
      <c r="V199" s="176"/>
    </row>
    <row r="200" spans="1:22" s="35" customFormat="1" x14ac:dyDescent="0.2">
      <c r="A200" s="586"/>
      <c r="B200" s="587"/>
      <c r="C200" s="588"/>
      <c r="D200" s="352"/>
      <c r="E200" s="352"/>
      <c r="F200" s="352"/>
      <c r="G200" s="352"/>
      <c r="H200" s="352"/>
      <c r="I200" s="181"/>
      <c r="J200" s="176"/>
      <c r="K200" s="176"/>
      <c r="L200" s="176"/>
      <c r="M200" s="176"/>
      <c r="N200" s="176"/>
      <c r="O200" s="176"/>
      <c r="P200" s="176"/>
      <c r="Q200" s="176"/>
      <c r="R200" s="176"/>
      <c r="S200" s="176"/>
      <c r="T200" s="176"/>
      <c r="U200" s="176"/>
      <c r="V200" s="176"/>
    </row>
    <row r="201" spans="1:22" s="35" customFormat="1" x14ac:dyDescent="0.2">
      <c r="A201" s="582"/>
      <c r="B201" s="583"/>
      <c r="C201" s="368"/>
      <c r="D201" s="339"/>
      <c r="E201" s="339"/>
      <c r="F201" s="339"/>
      <c r="G201" s="339"/>
      <c r="H201" s="339"/>
      <c r="I201" s="178"/>
      <c r="J201" s="176"/>
      <c r="K201" s="176"/>
      <c r="L201" s="176"/>
      <c r="M201" s="176"/>
      <c r="N201" s="176"/>
      <c r="O201" s="176"/>
      <c r="P201" s="176"/>
      <c r="Q201" s="176"/>
      <c r="R201" s="176"/>
      <c r="S201" s="176"/>
      <c r="T201" s="176"/>
      <c r="U201" s="176"/>
      <c r="V201" s="176"/>
    </row>
    <row r="202" spans="1:22" s="35" customFormat="1" x14ac:dyDescent="0.2">
      <c r="A202" s="582"/>
      <c r="B202" s="583"/>
      <c r="C202" s="368"/>
      <c r="D202" s="339"/>
      <c r="E202" s="339"/>
      <c r="F202" s="339"/>
      <c r="G202" s="339"/>
      <c r="H202" s="339"/>
      <c r="I202" s="178"/>
      <c r="J202" s="176"/>
      <c r="K202" s="176"/>
      <c r="L202" s="176"/>
      <c r="M202" s="176"/>
      <c r="N202" s="176"/>
      <c r="O202" s="176"/>
      <c r="P202" s="176"/>
      <c r="Q202" s="176"/>
      <c r="R202" s="176"/>
      <c r="S202" s="176"/>
      <c r="T202" s="176"/>
      <c r="U202" s="176"/>
      <c r="V202" s="176"/>
    </row>
    <row r="203" spans="1:22" s="35" customFormat="1" x14ac:dyDescent="0.2">
      <c r="A203" s="582"/>
      <c r="B203" s="583"/>
      <c r="C203" s="339"/>
      <c r="D203" s="339"/>
      <c r="E203" s="339"/>
      <c r="F203" s="339"/>
      <c r="G203" s="339"/>
      <c r="H203" s="339"/>
      <c r="I203" s="178"/>
      <c r="J203" s="176"/>
      <c r="K203" s="176"/>
      <c r="L203" s="176"/>
      <c r="M203" s="176"/>
      <c r="N203" s="176"/>
      <c r="O203" s="176"/>
      <c r="P203" s="176"/>
      <c r="Q203" s="176"/>
      <c r="R203" s="176"/>
      <c r="S203" s="176"/>
      <c r="T203" s="176"/>
      <c r="U203" s="176"/>
      <c r="V203" s="176"/>
    </row>
    <row r="204" spans="1:22" s="35" customFormat="1" x14ac:dyDescent="0.2">
      <c r="A204" s="582"/>
      <c r="B204" s="583"/>
      <c r="C204" s="368"/>
      <c r="D204" s="339"/>
      <c r="E204" s="339"/>
      <c r="F204" s="339"/>
      <c r="G204" s="339"/>
      <c r="H204" s="339"/>
      <c r="I204" s="178"/>
      <c r="J204" s="176"/>
      <c r="K204" s="176"/>
      <c r="L204" s="176"/>
      <c r="M204" s="176"/>
      <c r="N204" s="176"/>
      <c r="O204" s="176"/>
      <c r="P204" s="176"/>
      <c r="Q204" s="176"/>
      <c r="R204" s="176"/>
      <c r="S204" s="176"/>
      <c r="T204" s="176"/>
      <c r="U204" s="176"/>
      <c r="V204" s="176"/>
    </row>
    <row r="205" spans="1:22" s="35" customFormat="1" x14ac:dyDescent="0.2">
      <c r="A205" s="582"/>
      <c r="B205" s="583"/>
      <c r="C205" s="339"/>
      <c r="D205" s="339"/>
      <c r="E205" s="339"/>
      <c r="F205" s="339"/>
      <c r="G205" s="339"/>
      <c r="H205" s="339"/>
      <c r="I205" s="178"/>
      <c r="J205" s="176"/>
      <c r="K205" s="176"/>
      <c r="L205" s="176"/>
      <c r="M205" s="176"/>
      <c r="N205" s="176"/>
      <c r="O205" s="176"/>
      <c r="P205" s="176"/>
      <c r="Q205" s="176"/>
      <c r="R205" s="176"/>
      <c r="S205" s="176"/>
      <c r="T205" s="176"/>
      <c r="U205" s="176"/>
      <c r="V205" s="176"/>
    </row>
    <row r="206" spans="1:22" s="35" customFormat="1" x14ac:dyDescent="0.2">
      <c r="A206" s="582"/>
      <c r="B206" s="583"/>
      <c r="C206" s="339"/>
      <c r="D206" s="339"/>
      <c r="E206" s="339"/>
      <c r="F206" s="339"/>
      <c r="G206" s="339"/>
      <c r="H206" s="339"/>
      <c r="I206" s="178"/>
      <c r="J206" s="176"/>
      <c r="K206" s="176"/>
      <c r="L206" s="176"/>
      <c r="M206" s="176"/>
      <c r="N206" s="176"/>
      <c r="O206" s="176"/>
      <c r="P206" s="176"/>
      <c r="Q206" s="176"/>
      <c r="R206" s="176"/>
      <c r="S206" s="176"/>
      <c r="T206" s="176"/>
      <c r="U206" s="176"/>
      <c r="V206" s="176"/>
    </row>
    <row r="207" spans="1:22" s="35" customFormat="1" x14ac:dyDescent="0.2">
      <c r="A207" s="582"/>
      <c r="B207" s="583"/>
      <c r="C207" s="368"/>
      <c r="D207" s="368"/>
      <c r="E207" s="368"/>
      <c r="F207" s="368"/>
      <c r="G207" s="368"/>
      <c r="H207" s="368"/>
      <c r="I207" s="178"/>
      <c r="J207" s="176"/>
      <c r="K207" s="176"/>
      <c r="L207" s="176"/>
      <c r="M207" s="176"/>
      <c r="N207" s="176"/>
      <c r="O207" s="176"/>
      <c r="P207" s="176"/>
      <c r="Q207" s="176"/>
      <c r="R207" s="176"/>
      <c r="S207" s="176"/>
      <c r="T207" s="176"/>
      <c r="U207" s="176"/>
      <c r="V207" s="176"/>
    </row>
    <row r="208" spans="1:22" s="35" customFormat="1" x14ac:dyDescent="0.2">
      <c r="A208" s="582"/>
      <c r="B208" s="583"/>
      <c r="C208" s="368"/>
      <c r="D208" s="368"/>
      <c r="E208" s="368"/>
      <c r="F208" s="368"/>
      <c r="G208" s="368"/>
      <c r="H208" s="368"/>
      <c r="I208" s="178"/>
      <c r="J208" s="176"/>
      <c r="K208" s="176"/>
      <c r="L208" s="176"/>
      <c r="M208" s="176"/>
      <c r="N208" s="176"/>
      <c r="O208" s="176"/>
      <c r="P208" s="176"/>
      <c r="Q208" s="176"/>
      <c r="R208" s="176"/>
      <c r="S208" s="176"/>
      <c r="T208" s="176"/>
      <c r="U208" s="176"/>
      <c r="V208" s="176"/>
    </row>
    <row r="209" spans="1:22" s="35" customFormat="1" ht="13.5" thickBot="1" x14ac:dyDescent="0.25">
      <c r="A209" s="584"/>
      <c r="B209" s="585"/>
      <c r="C209" s="342"/>
      <c r="D209" s="341"/>
      <c r="E209" s="341"/>
      <c r="F209" s="341"/>
      <c r="G209" s="341"/>
      <c r="H209" s="341"/>
      <c r="I209" s="179"/>
      <c r="J209" s="176"/>
      <c r="K209" s="176"/>
      <c r="L209" s="176"/>
      <c r="M209" s="176"/>
      <c r="N209" s="176"/>
      <c r="O209" s="176"/>
      <c r="P209" s="176"/>
      <c r="Q209" s="176"/>
      <c r="R209" s="176"/>
      <c r="S209" s="176"/>
      <c r="T209" s="176"/>
      <c r="U209" s="176"/>
      <c r="V209" s="176"/>
    </row>
    <row r="210" spans="1:22" s="157" customFormat="1" ht="15" customHeight="1" x14ac:dyDescent="0.2">
      <c r="A210" s="180"/>
      <c r="B210" s="180"/>
      <c r="C210" s="180"/>
      <c r="D210" s="180"/>
      <c r="E210" s="180"/>
      <c r="F210" s="180"/>
      <c r="G210" s="180"/>
      <c r="H210" s="180"/>
      <c r="I210" s="180"/>
    </row>
    <row r="211" spans="1:22" s="157" customFormat="1" ht="36" customHeight="1" x14ac:dyDescent="0.2">
      <c r="A211" s="357" t="s">
        <v>80</v>
      </c>
      <c r="B211" s="357"/>
      <c r="C211" s="357"/>
      <c r="D211" s="357"/>
      <c r="E211" s="357"/>
      <c r="F211" s="357"/>
      <c r="G211" s="357"/>
      <c r="H211" s="357"/>
      <c r="I211" s="357"/>
    </row>
    <row r="212" spans="1:22" s="157" customFormat="1" ht="13.5" thickBot="1" x14ac:dyDescent="0.25"/>
    <row r="213" spans="1:22" s="157" customFormat="1" ht="25.5" customHeight="1" thickBot="1" x14ac:dyDescent="0.25">
      <c r="A213" s="358" t="s">
        <v>65</v>
      </c>
      <c r="B213" s="359"/>
      <c r="C213" s="359"/>
      <c r="D213" s="359"/>
      <c r="E213" s="359"/>
      <c r="F213" s="359"/>
      <c r="G213" s="359"/>
      <c r="H213" s="359"/>
      <c r="I213" s="360"/>
    </row>
    <row r="214" spans="1:22" s="157" customFormat="1" ht="36" customHeight="1" x14ac:dyDescent="0.2">
      <c r="A214" s="346" t="s">
        <v>187</v>
      </c>
      <c r="B214" s="347"/>
      <c r="C214" s="347"/>
      <c r="D214" s="347"/>
      <c r="E214" s="347"/>
      <c r="F214" s="347"/>
      <c r="G214" s="347"/>
      <c r="H214" s="347"/>
      <c r="I214" s="347"/>
    </row>
    <row r="215" spans="1:22" s="157" customFormat="1" ht="21" customHeight="1" thickBot="1" x14ac:dyDescent="0.25">
      <c r="A215" s="581"/>
      <c r="B215" s="581"/>
      <c r="C215" s="581"/>
      <c r="D215" s="581"/>
      <c r="E215" s="581"/>
      <c r="F215" s="581"/>
      <c r="G215" s="581"/>
      <c r="H215" s="581"/>
      <c r="I215" s="581"/>
    </row>
    <row r="216" spans="1:22" s="35" customFormat="1" ht="25.5" customHeight="1" thickBot="1" x14ac:dyDescent="0.25">
      <c r="A216" s="348" t="s">
        <v>99</v>
      </c>
      <c r="B216" s="349"/>
      <c r="C216" s="349"/>
      <c r="D216" s="349"/>
      <c r="E216" s="349"/>
      <c r="F216" s="349"/>
      <c r="G216" s="349"/>
      <c r="H216" s="350"/>
      <c r="I216" s="175">
        <f>SUM(I217:I226)</f>
        <v>0</v>
      </c>
      <c r="J216" s="176"/>
      <c r="K216" s="176"/>
      <c r="L216" s="176"/>
      <c r="M216" s="176"/>
      <c r="N216" s="176"/>
      <c r="O216" s="176"/>
      <c r="P216" s="176"/>
      <c r="Q216" s="176"/>
      <c r="R216" s="176"/>
      <c r="S216" s="176"/>
      <c r="T216" s="176"/>
      <c r="U216" s="176"/>
      <c r="V216" s="176"/>
    </row>
    <row r="217" spans="1:22" s="35" customFormat="1" x14ac:dyDescent="0.2">
      <c r="A217" s="586"/>
      <c r="B217" s="587"/>
      <c r="C217" s="588"/>
      <c r="D217" s="352"/>
      <c r="E217" s="352"/>
      <c r="F217" s="352"/>
      <c r="G217" s="352"/>
      <c r="H217" s="352"/>
      <c r="I217" s="181"/>
      <c r="J217" s="176"/>
      <c r="K217" s="176"/>
      <c r="L217" s="176"/>
      <c r="M217" s="176"/>
      <c r="N217" s="176"/>
      <c r="O217" s="176"/>
      <c r="P217" s="176"/>
      <c r="Q217" s="176"/>
      <c r="R217" s="176"/>
      <c r="S217" s="176"/>
      <c r="T217" s="176"/>
      <c r="U217" s="176"/>
      <c r="V217" s="176"/>
    </row>
    <row r="218" spans="1:22" s="35" customFormat="1" x14ac:dyDescent="0.2">
      <c r="A218" s="582"/>
      <c r="B218" s="583"/>
      <c r="C218" s="368"/>
      <c r="D218" s="339"/>
      <c r="E218" s="339"/>
      <c r="F218" s="339"/>
      <c r="G218" s="339"/>
      <c r="H218" s="339"/>
      <c r="I218" s="178"/>
      <c r="J218" s="176"/>
      <c r="K218" s="176"/>
      <c r="L218" s="176"/>
      <c r="M218" s="176"/>
      <c r="N218" s="176"/>
      <c r="O218" s="176"/>
      <c r="P218" s="176"/>
      <c r="Q218" s="176"/>
      <c r="R218" s="176"/>
      <c r="S218" s="176"/>
      <c r="T218" s="176"/>
      <c r="U218" s="176"/>
      <c r="V218" s="176"/>
    </row>
    <row r="219" spans="1:22" s="35" customFormat="1" x14ac:dyDescent="0.2">
      <c r="A219" s="582"/>
      <c r="B219" s="583"/>
      <c r="C219" s="368"/>
      <c r="D219" s="339"/>
      <c r="E219" s="339"/>
      <c r="F219" s="339"/>
      <c r="G219" s="339"/>
      <c r="H219" s="339"/>
      <c r="I219" s="178"/>
      <c r="J219" s="176"/>
      <c r="K219" s="176"/>
      <c r="L219" s="176"/>
      <c r="M219" s="176"/>
      <c r="N219" s="176"/>
      <c r="O219" s="176"/>
      <c r="P219" s="176"/>
      <c r="Q219" s="176"/>
      <c r="R219" s="176"/>
      <c r="S219" s="176"/>
      <c r="T219" s="176"/>
      <c r="U219" s="176"/>
      <c r="V219" s="176"/>
    </row>
    <row r="220" spans="1:22" s="35" customFormat="1" x14ac:dyDescent="0.2">
      <c r="A220" s="582"/>
      <c r="B220" s="583"/>
      <c r="C220" s="339"/>
      <c r="D220" s="339"/>
      <c r="E220" s="339"/>
      <c r="F220" s="339"/>
      <c r="G220" s="339"/>
      <c r="H220" s="339"/>
      <c r="I220" s="178"/>
      <c r="J220" s="176"/>
      <c r="K220" s="176"/>
      <c r="L220" s="176"/>
      <c r="M220" s="176"/>
      <c r="N220" s="176"/>
      <c r="O220" s="176"/>
      <c r="P220" s="176"/>
      <c r="Q220" s="176"/>
      <c r="R220" s="176"/>
      <c r="S220" s="176"/>
      <c r="T220" s="176"/>
      <c r="U220" s="176"/>
      <c r="V220" s="176"/>
    </row>
    <row r="221" spans="1:22" s="35" customFormat="1" x14ac:dyDescent="0.2">
      <c r="A221" s="582"/>
      <c r="B221" s="583"/>
      <c r="C221" s="368"/>
      <c r="D221" s="339"/>
      <c r="E221" s="339"/>
      <c r="F221" s="339"/>
      <c r="G221" s="339"/>
      <c r="H221" s="339"/>
      <c r="I221" s="178"/>
      <c r="J221" s="176"/>
      <c r="K221" s="176"/>
      <c r="L221" s="176"/>
      <c r="M221" s="176"/>
      <c r="N221" s="176"/>
      <c r="O221" s="176"/>
      <c r="P221" s="176"/>
      <c r="Q221" s="176"/>
      <c r="R221" s="176"/>
      <c r="S221" s="176"/>
      <c r="T221" s="176"/>
      <c r="U221" s="176"/>
      <c r="V221" s="176"/>
    </row>
    <row r="222" spans="1:22" s="35" customFormat="1" x14ac:dyDescent="0.2">
      <c r="A222" s="582"/>
      <c r="B222" s="583"/>
      <c r="C222" s="339"/>
      <c r="D222" s="339"/>
      <c r="E222" s="339"/>
      <c r="F222" s="339"/>
      <c r="G222" s="339"/>
      <c r="H222" s="339"/>
      <c r="I222" s="178"/>
      <c r="J222" s="176"/>
      <c r="K222" s="176"/>
      <c r="L222" s="176"/>
      <c r="M222" s="176"/>
      <c r="N222" s="176"/>
      <c r="O222" s="176"/>
      <c r="P222" s="176"/>
      <c r="Q222" s="176"/>
      <c r="R222" s="176"/>
      <c r="S222" s="176"/>
      <c r="T222" s="176"/>
      <c r="U222" s="176"/>
      <c r="V222" s="176"/>
    </row>
    <row r="223" spans="1:22" s="35" customFormat="1" x14ac:dyDescent="0.2">
      <c r="A223" s="582"/>
      <c r="B223" s="583"/>
      <c r="C223" s="339"/>
      <c r="D223" s="339"/>
      <c r="E223" s="339"/>
      <c r="F223" s="339"/>
      <c r="G223" s="339"/>
      <c r="H223" s="339"/>
      <c r="I223" s="178"/>
      <c r="J223" s="176"/>
      <c r="K223" s="176"/>
      <c r="L223" s="176"/>
      <c r="M223" s="176"/>
      <c r="N223" s="176"/>
      <c r="O223" s="176"/>
      <c r="P223" s="176"/>
      <c r="Q223" s="176"/>
      <c r="R223" s="176"/>
      <c r="S223" s="176"/>
      <c r="T223" s="176"/>
      <c r="U223" s="176"/>
      <c r="V223" s="176"/>
    </row>
    <row r="224" spans="1:22" s="35" customFormat="1" x14ac:dyDescent="0.2">
      <c r="A224" s="582"/>
      <c r="B224" s="583"/>
      <c r="C224" s="368"/>
      <c r="D224" s="368"/>
      <c r="E224" s="368"/>
      <c r="F224" s="368"/>
      <c r="G224" s="368"/>
      <c r="H224" s="368"/>
      <c r="I224" s="178"/>
      <c r="J224" s="176"/>
      <c r="K224" s="176"/>
      <c r="L224" s="176"/>
      <c r="M224" s="176"/>
      <c r="N224" s="176"/>
      <c r="O224" s="176"/>
      <c r="P224" s="176"/>
      <c r="Q224" s="176"/>
      <c r="R224" s="176"/>
      <c r="S224" s="176"/>
      <c r="T224" s="176"/>
      <c r="U224" s="176"/>
      <c r="V224" s="176"/>
    </row>
    <row r="225" spans="1:22" s="35" customFormat="1" x14ac:dyDescent="0.2">
      <c r="A225" s="582"/>
      <c r="B225" s="583"/>
      <c r="C225" s="368"/>
      <c r="D225" s="368"/>
      <c r="E225" s="368"/>
      <c r="F225" s="368"/>
      <c r="G225" s="368"/>
      <c r="H225" s="368"/>
      <c r="I225" s="178"/>
      <c r="J225" s="176"/>
      <c r="K225" s="176"/>
      <c r="L225" s="176"/>
      <c r="M225" s="176"/>
      <c r="N225" s="176"/>
      <c r="O225" s="176"/>
      <c r="P225" s="176"/>
      <c r="Q225" s="176"/>
      <c r="R225" s="176"/>
      <c r="S225" s="176"/>
      <c r="T225" s="176"/>
      <c r="U225" s="176"/>
      <c r="V225" s="176"/>
    </row>
    <row r="226" spans="1:22" s="35" customFormat="1" ht="13.5" thickBot="1" x14ac:dyDescent="0.25">
      <c r="A226" s="584"/>
      <c r="B226" s="585"/>
      <c r="C226" s="342"/>
      <c r="D226" s="341"/>
      <c r="E226" s="341"/>
      <c r="F226" s="341"/>
      <c r="G226" s="341"/>
      <c r="H226" s="341"/>
      <c r="I226" s="179"/>
      <c r="J226" s="176"/>
      <c r="K226" s="176"/>
      <c r="L226" s="176"/>
      <c r="M226" s="176"/>
      <c r="N226" s="176"/>
      <c r="O226" s="176"/>
      <c r="P226" s="176"/>
      <c r="Q226" s="176"/>
      <c r="R226" s="176"/>
      <c r="S226" s="176"/>
      <c r="T226" s="176"/>
      <c r="U226" s="176"/>
      <c r="V226" s="176"/>
    </row>
    <row r="227" spans="1:22" s="157" customFormat="1" ht="21" customHeight="1" x14ac:dyDescent="0.2">
      <c r="A227" s="182"/>
      <c r="B227" s="182"/>
      <c r="C227" s="182"/>
      <c r="D227" s="182"/>
      <c r="E227" s="182"/>
      <c r="F227" s="182"/>
      <c r="G227" s="182"/>
      <c r="H227" s="182"/>
      <c r="I227" s="182"/>
    </row>
    <row r="228" spans="1:22" s="35" customFormat="1" ht="39.75" hidden="1" customHeight="1" x14ac:dyDescent="0.2">
      <c r="A228" s="366"/>
      <c r="B228" s="367"/>
      <c r="C228" s="367"/>
      <c r="D228" s="367"/>
      <c r="E228" s="367"/>
      <c r="F228" s="367"/>
      <c r="G228" s="367"/>
      <c r="H228" s="367"/>
      <c r="I228" s="177"/>
      <c r="J228" s="176"/>
      <c r="K228" s="176"/>
      <c r="L228" s="176"/>
      <c r="M228" s="176"/>
      <c r="N228" s="176"/>
      <c r="O228" s="176"/>
      <c r="P228" s="176"/>
      <c r="Q228" s="176"/>
      <c r="R228" s="176"/>
      <c r="S228" s="176"/>
      <c r="T228" s="176"/>
      <c r="U228" s="176"/>
      <c r="V228" s="176"/>
    </row>
    <row r="229" spans="1:22" s="35" customFormat="1" ht="39.75" hidden="1" customHeight="1" x14ac:dyDescent="0.2">
      <c r="A229" s="364"/>
      <c r="B229" s="365"/>
      <c r="C229" s="365"/>
      <c r="D229" s="365"/>
      <c r="E229" s="365"/>
      <c r="F229" s="365"/>
      <c r="G229" s="365"/>
      <c r="H229" s="365"/>
      <c r="I229" s="178"/>
      <c r="J229" s="176"/>
      <c r="K229" s="176"/>
      <c r="L229" s="176"/>
      <c r="M229" s="176"/>
      <c r="N229" s="176"/>
      <c r="O229" s="176"/>
      <c r="P229" s="176"/>
      <c r="Q229" s="176"/>
      <c r="R229" s="176"/>
      <c r="S229" s="176"/>
      <c r="T229" s="176"/>
      <c r="U229" s="176"/>
      <c r="V229" s="176"/>
    </row>
    <row r="230" spans="1:22" s="35" customFormat="1" ht="39.75" hidden="1" customHeight="1" x14ac:dyDescent="0.2">
      <c r="A230" s="364"/>
      <c r="B230" s="365"/>
      <c r="C230" s="365"/>
      <c r="D230" s="365"/>
      <c r="E230" s="365"/>
      <c r="F230" s="365"/>
      <c r="G230" s="365"/>
      <c r="H230" s="365"/>
      <c r="I230" s="178"/>
      <c r="J230" s="176"/>
      <c r="K230" s="176"/>
      <c r="L230" s="176"/>
      <c r="M230" s="176"/>
      <c r="N230" s="176"/>
      <c r="O230" s="176"/>
      <c r="P230" s="176"/>
      <c r="Q230" s="176"/>
      <c r="R230" s="176"/>
      <c r="S230" s="176"/>
      <c r="T230" s="176"/>
      <c r="U230" s="176"/>
      <c r="V230" s="176"/>
    </row>
    <row r="231" spans="1:22" s="35" customFormat="1" ht="39.75" hidden="1" customHeight="1" x14ac:dyDescent="0.2">
      <c r="A231" s="364"/>
      <c r="B231" s="365"/>
      <c r="C231" s="365"/>
      <c r="D231" s="365"/>
      <c r="E231" s="365"/>
      <c r="F231" s="365"/>
      <c r="G231" s="365"/>
      <c r="H231" s="365"/>
      <c r="I231" s="178"/>
      <c r="J231" s="176"/>
      <c r="K231" s="176"/>
      <c r="L231" s="176"/>
      <c r="M231" s="176"/>
      <c r="N231" s="176"/>
      <c r="O231" s="176"/>
      <c r="P231" s="176"/>
      <c r="Q231" s="176"/>
      <c r="R231" s="176"/>
      <c r="S231" s="176"/>
      <c r="T231" s="176"/>
      <c r="U231" s="176"/>
      <c r="V231" s="176"/>
    </row>
    <row r="232" spans="1:22" s="35" customFormat="1" ht="39.75" hidden="1" customHeight="1" x14ac:dyDescent="0.2">
      <c r="A232" s="364"/>
      <c r="B232" s="365"/>
      <c r="C232" s="365"/>
      <c r="D232" s="365"/>
      <c r="E232" s="365"/>
      <c r="F232" s="365"/>
      <c r="G232" s="365"/>
      <c r="H232" s="365"/>
      <c r="I232" s="178"/>
      <c r="J232" s="176"/>
      <c r="K232" s="176"/>
      <c r="L232" s="176"/>
      <c r="M232" s="176"/>
      <c r="N232" s="176"/>
      <c r="O232" s="176"/>
      <c r="P232" s="176"/>
      <c r="Q232" s="176"/>
      <c r="R232" s="176"/>
      <c r="S232" s="176"/>
      <c r="T232" s="176"/>
      <c r="U232" s="176"/>
      <c r="V232" s="176"/>
    </row>
    <row r="233" spans="1:22" s="35" customFormat="1" ht="39.75" hidden="1" customHeight="1" x14ac:dyDescent="0.2">
      <c r="A233" s="364"/>
      <c r="B233" s="365"/>
      <c r="C233" s="365"/>
      <c r="D233" s="365"/>
      <c r="E233" s="365"/>
      <c r="F233" s="365"/>
      <c r="G233" s="365"/>
      <c r="H233" s="365"/>
      <c r="I233" s="178"/>
      <c r="J233" s="176"/>
      <c r="K233" s="176"/>
      <c r="L233" s="176"/>
      <c r="M233" s="176"/>
      <c r="N233" s="176"/>
      <c r="O233" s="176"/>
      <c r="P233" s="176"/>
      <c r="Q233" s="176"/>
      <c r="R233" s="176"/>
      <c r="S233" s="176"/>
      <c r="T233" s="176"/>
      <c r="U233" s="176"/>
      <c r="V233" s="176"/>
    </row>
    <row r="234" spans="1:22" s="35" customFormat="1" ht="39.75" hidden="1" customHeight="1" x14ac:dyDescent="0.2">
      <c r="A234" s="364"/>
      <c r="B234" s="365"/>
      <c r="C234" s="365"/>
      <c r="D234" s="365"/>
      <c r="E234" s="365"/>
      <c r="F234" s="365"/>
      <c r="G234" s="365"/>
      <c r="H234" s="365"/>
      <c r="I234" s="178"/>
      <c r="J234" s="176"/>
      <c r="K234" s="176"/>
      <c r="L234" s="176"/>
      <c r="M234" s="176"/>
      <c r="N234" s="176"/>
      <c r="O234" s="176"/>
      <c r="P234" s="176"/>
      <c r="Q234" s="176"/>
      <c r="R234" s="176"/>
      <c r="S234" s="176"/>
      <c r="T234" s="176"/>
      <c r="U234" s="176"/>
      <c r="V234" s="176"/>
    </row>
    <row r="235" spans="1:22" s="35" customFormat="1" ht="39.75" hidden="1" customHeight="1" x14ac:dyDescent="0.2">
      <c r="A235" s="364"/>
      <c r="B235" s="365"/>
      <c r="C235" s="365"/>
      <c r="D235" s="365"/>
      <c r="E235" s="365"/>
      <c r="F235" s="365"/>
      <c r="G235" s="365"/>
      <c r="H235" s="365"/>
      <c r="I235" s="178"/>
      <c r="J235" s="176"/>
      <c r="K235" s="176"/>
      <c r="L235" s="176"/>
      <c r="M235" s="176"/>
      <c r="N235" s="176"/>
      <c r="O235" s="176"/>
      <c r="P235" s="176"/>
      <c r="Q235" s="176"/>
      <c r="R235" s="176"/>
      <c r="S235" s="176"/>
      <c r="T235" s="176"/>
      <c r="U235" s="176"/>
      <c r="V235" s="176"/>
    </row>
    <row r="236" spans="1:22" s="35" customFormat="1" ht="39.75" hidden="1" customHeight="1" x14ac:dyDescent="0.2">
      <c r="A236" s="364"/>
      <c r="B236" s="365"/>
      <c r="C236" s="365"/>
      <c r="D236" s="365"/>
      <c r="E236" s="365"/>
      <c r="F236" s="365"/>
      <c r="G236" s="365"/>
      <c r="H236" s="365"/>
      <c r="I236" s="178"/>
      <c r="J236" s="176"/>
      <c r="K236" s="176"/>
      <c r="L236" s="176"/>
      <c r="M236" s="176"/>
      <c r="N236" s="176"/>
      <c r="O236" s="176"/>
      <c r="P236" s="176"/>
      <c r="Q236" s="176"/>
      <c r="R236" s="176"/>
      <c r="S236" s="176"/>
      <c r="T236" s="176"/>
      <c r="U236" s="176"/>
      <c r="V236" s="176"/>
    </row>
    <row r="237" spans="1:22" s="35" customFormat="1" ht="39.75" hidden="1" customHeight="1" thickBot="1" x14ac:dyDescent="0.25">
      <c r="A237" s="362"/>
      <c r="B237" s="363"/>
      <c r="C237" s="363"/>
      <c r="D237" s="363"/>
      <c r="E237" s="363"/>
      <c r="F237" s="363"/>
      <c r="G237" s="363"/>
      <c r="H237" s="363"/>
      <c r="I237" s="179"/>
      <c r="J237" s="176"/>
      <c r="K237" s="176"/>
      <c r="L237" s="176"/>
      <c r="M237" s="176"/>
      <c r="N237" s="176"/>
      <c r="O237" s="176"/>
      <c r="P237" s="176"/>
      <c r="Q237" s="176"/>
      <c r="R237" s="176"/>
      <c r="S237" s="176"/>
      <c r="T237" s="176"/>
      <c r="U237" s="176"/>
      <c r="V237" s="176"/>
    </row>
    <row r="238" spans="1:22" s="157" customFormat="1" ht="12.75" customHeight="1" x14ac:dyDescent="0.2">
      <c r="A238" s="581"/>
      <c r="B238" s="581"/>
      <c r="C238" s="581"/>
      <c r="D238" s="581"/>
      <c r="E238" s="581"/>
      <c r="F238" s="581"/>
      <c r="G238" s="581"/>
      <c r="H238" s="581"/>
      <c r="I238" s="581"/>
    </row>
    <row r="239" spans="1:22" s="157" customFormat="1" ht="27.75" customHeight="1" x14ac:dyDescent="0.2">
      <c r="A239" s="357" t="s">
        <v>83</v>
      </c>
      <c r="B239" s="357"/>
      <c r="C239" s="357"/>
      <c r="D239" s="357"/>
      <c r="E239" s="357"/>
      <c r="F239" s="357"/>
      <c r="G239" s="357"/>
      <c r="H239" s="357"/>
      <c r="I239" s="357"/>
    </row>
    <row r="240" spans="1:22" s="157" customFormat="1" ht="16.5" customHeight="1" thickBot="1" x14ac:dyDescent="0.25">
      <c r="A240" s="183"/>
      <c r="B240" s="183"/>
      <c r="C240" s="183"/>
      <c r="D240" s="183"/>
      <c r="E240" s="183"/>
      <c r="F240" s="183"/>
      <c r="G240" s="183"/>
      <c r="H240" s="183"/>
      <c r="I240" s="183"/>
    </row>
    <row r="241" spans="1:22" s="157" customFormat="1" ht="25.5" customHeight="1" thickBot="1" x14ac:dyDescent="0.25">
      <c r="A241" s="358" t="s">
        <v>65</v>
      </c>
      <c r="B241" s="359"/>
      <c r="C241" s="359"/>
      <c r="D241" s="359"/>
      <c r="E241" s="359"/>
      <c r="F241" s="359"/>
      <c r="G241" s="359"/>
      <c r="H241" s="359"/>
      <c r="I241" s="360"/>
    </row>
    <row r="242" spans="1:22" s="157" customFormat="1" ht="45" customHeight="1" x14ac:dyDescent="0.2">
      <c r="A242" s="346" t="s">
        <v>187</v>
      </c>
      <c r="B242" s="347"/>
      <c r="C242" s="347"/>
      <c r="D242" s="347"/>
      <c r="E242" s="347"/>
      <c r="F242" s="347"/>
      <c r="G242" s="347"/>
      <c r="H242" s="347"/>
      <c r="I242" s="347"/>
    </row>
    <row r="243" spans="1:22" s="157" customFormat="1" ht="21" customHeight="1" thickBot="1" x14ac:dyDescent="0.25">
      <c r="A243" s="581"/>
      <c r="B243" s="581"/>
      <c r="C243" s="581"/>
      <c r="D243" s="581"/>
      <c r="E243" s="581"/>
      <c r="F243" s="581"/>
      <c r="G243" s="581"/>
      <c r="H243" s="581"/>
      <c r="I243" s="581"/>
    </row>
    <row r="244" spans="1:22" s="35" customFormat="1" ht="25.5" customHeight="1" thickBot="1" x14ac:dyDescent="0.25">
      <c r="A244" s="348" t="s">
        <v>188</v>
      </c>
      <c r="B244" s="349"/>
      <c r="C244" s="349"/>
      <c r="D244" s="349"/>
      <c r="E244" s="349"/>
      <c r="F244" s="349"/>
      <c r="G244" s="349"/>
      <c r="H244" s="350"/>
      <c r="I244" s="175">
        <f>SUM(I245:I253)</f>
        <v>0</v>
      </c>
      <c r="J244" s="176"/>
      <c r="K244" s="176"/>
      <c r="L244" s="176"/>
      <c r="M244" s="176"/>
      <c r="N244" s="176"/>
      <c r="O244" s="176"/>
      <c r="P244" s="176"/>
      <c r="Q244" s="176"/>
      <c r="R244" s="176"/>
      <c r="S244" s="176"/>
      <c r="T244" s="176"/>
      <c r="U244" s="176"/>
      <c r="V244" s="176"/>
    </row>
    <row r="245" spans="1:22" s="35" customFormat="1" x14ac:dyDescent="0.2">
      <c r="A245" s="576"/>
      <c r="B245" s="577"/>
      <c r="C245" s="578"/>
      <c r="D245" s="579"/>
      <c r="E245" s="579"/>
      <c r="F245" s="579"/>
      <c r="G245" s="579"/>
      <c r="H245" s="580"/>
      <c r="I245" s="181"/>
      <c r="J245" s="176"/>
      <c r="K245" s="176"/>
      <c r="L245" s="176"/>
      <c r="M245" s="176"/>
      <c r="N245" s="176"/>
      <c r="O245" s="176"/>
      <c r="P245" s="176"/>
      <c r="Q245" s="176"/>
      <c r="R245" s="176"/>
      <c r="S245" s="176"/>
      <c r="T245" s="176"/>
      <c r="U245" s="176"/>
      <c r="V245" s="176"/>
    </row>
    <row r="246" spans="1:22" s="35" customFormat="1" x14ac:dyDescent="0.2">
      <c r="A246" s="565"/>
      <c r="B246" s="566"/>
      <c r="C246" s="567"/>
      <c r="D246" s="568"/>
      <c r="E246" s="568"/>
      <c r="F246" s="568"/>
      <c r="G246" s="568"/>
      <c r="H246" s="569"/>
      <c r="I246" s="178"/>
      <c r="J246" s="176"/>
      <c r="K246" s="176"/>
      <c r="L246" s="176"/>
      <c r="M246" s="176"/>
      <c r="N246" s="176"/>
      <c r="O246" s="176"/>
      <c r="P246" s="176"/>
      <c r="Q246" s="176"/>
      <c r="R246" s="176"/>
      <c r="S246" s="176"/>
      <c r="T246" s="176"/>
      <c r="U246" s="176"/>
      <c r="V246" s="176"/>
    </row>
    <row r="247" spans="1:22" s="35" customFormat="1" x14ac:dyDescent="0.2">
      <c r="A247" s="565"/>
      <c r="B247" s="566"/>
      <c r="C247" s="567"/>
      <c r="D247" s="568"/>
      <c r="E247" s="568"/>
      <c r="F247" s="568"/>
      <c r="G247" s="568"/>
      <c r="H247" s="569"/>
      <c r="I247" s="178"/>
      <c r="J247" s="176"/>
      <c r="K247" s="176"/>
      <c r="L247" s="176"/>
      <c r="M247" s="176"/>
      <c r="N247" s="176"/>
      <c r="O247" s="176"/>
      <c r="P247" s="176"/>
      <c r="Q247" s="176"/>
      <c r="R247" s="176"/>
      <c r="S247" s="176"/>
      <c r="T247" s="176"/>
      <c r="U247" s="176"/>
      <c r="V247" s="176"/>
    </row>
    <row r="248" spans="1:22" s="35" customFormat="1" x14ac:dyDescent="0.2">
      <c r="A248" s="565"/>
      <c r="B248" s="566"/>
      <c r="C248" s="567"/>
      <c r="D248" s="568"/>
      <c r="E248" s="568"/>
      <c r="F248" s="568"/>
      <c r="G248" s="568"/>
      <c r="H248" s="569"/>
      <c r="I248" s="178"/>
      <c r="J248" s="176"/>
      <c r="K248" s="176"/>
      <c r="L248" s="176"/>
      <c r="M248" s="176"/>
      <c r="N248" s="176"/>
      <c r="O248" s="176"/>
      <c r="P248" s="176"/>
      <c r="Q248" s="176"/>
      <c r="R248" s="176"/>
      <c r="S248" s="176"/>
      <c r="T248" s="176"/>
      <c r="U248" s="176"/>
      <c r="V248" s="176"/>
    </row>
    <row r="249" spans="1:22" s="35" customFormat="1" x14ac:dyDescent="0.2">
      <c r="A249" s="565"/>
      <c r="B249" s="566"/>
      <c r="C249" s="567"/>
      <c r="D249" s="568"/>
      <c r="E249" s="568"/>
      <c r="F249" s="568"/>
      <c r="G249" s="568"/>
      <c r="H249" s="569"/>
      <c r="I249" s="178"/>
      <c r="J249" s="176"/>
      <c r="K249" s="176"/>
      <c r="L249" s="176"/>
      <c r="M249" s="176"/>
      <c r="N249" s="176"/>
      <c r="O249" s="176"/>
      <c r="P249" s="176"/>
      <c r="Q249" s="176"/>
      <c r="R249" s="176"/>
      <c r="S249" s="176"/>
      <c r="T249" s="176"/>
      <c r="U249" s="176"/>
      <c r="V249" s="176"/>
    </row>
    <row r="250" spans="1:22" s="35" customFormat="1" x14ac:dyDescent="0.2">
      <c r="A250" s="565"/>
      <c r="B250" s="566"/>
      <c r="C250" s="567"/>
      <c r="D250" s="568"/>
      <c r="E250" s="568"/>
      <c r="F250" s="568"/>
      <c r="G250" s="568"/>
      <c r="H250" s="569"/>
      <c r="I250" s="178"/>
      <c r="J250" s="176"/>
      <c r="K250" s="176"/>
      <c r="L250" s="176"/>
      <c r="M250" s="176"/>
      <c r="N250" s="176"/>
      <c r="O250" s="176"/>
      <c r="P250" s="176"/>
      <c r="Q250" s="176"/>
      <c r="R250" s="176"/>
      <c r="S250" s="176"/>
      <c r="T250" s="176"/>
      <c r="U250" s="176"/>
      <c r="V250" s="176"/>
    </row>
    <row r="251" spans="1:22" s="35" customFormat="1" x14ac:dyDescent="0.2">
      <c r="A251" s="565"/>
      <c r="B251" s="566"/>
      <c r="C251" s="567"/>
      <c r="D251" s="568"/>
      <c r="E251" s="568"/>
      <c r="F251" s="568"/>
      <c r="G251" s="568"/>
      <c r="H251" s="569"/>
      <c r="I251" s="178"/>
      <c r="J251" s="176"/>
      <c r="K251" s="176"/>
      <c r="L251" s="176"/>
      <c r="M251" s="176"/>
      <c r="N251" s="176"/>
      <c r="O251" s="176"/>
      <c r="P251" s="176"/>
      <c r="Q251" s="176"/>
      <c r="R251" s="176"/>
      <c r="S251" s="176"/>
      <c r="T251" s="176"/>
      <c r="U251" s="176"/>
      <c r="V251" s="176"/>
    </row>
    <row r="252" spans="1:22" s="35" customFormat="1" x14ac:dyDescent="0.2">
      <c r="A252" s="565"/>
      <c r="B252" s="566"/>
      <c r="C252" s="567"/>
      <c r="D252" s="568"/>
      <c r="E252" s="568"/>
      <c r="F252" s="568"/>
      <c r="G252" s="568"/>
      <c r="H252" s="569"/>
      <c r="I252" s="178"/>
      <c r="J252" s="176"/>
      <c r="K252" s="176"/>
      <c r="L252" s="176"/>
      <c r="M252" s="176"/>
      <c r="N252" s="176"/>
      <c r="O252" s="176"/>
      <c r="P252" s="176"/>
      <c r="Q252" s="176"/>
      <c r="R252" s="176"/>
      <c r="S252" s="176"/>
      <c r="T252" s="176"/>
      <c r="U252" s="176"/>
      <c r="V252" s="176"/>
    </row>
    <row r="253" spans="1:22" s="35" customFormat="1" ht="13.5" thickBot="1" x14ac:dyDescent="0.25">
      <c r="A253" s="570"/>
      <c r="B253" s="571"/>
      <c r="C253" s="572"/>
      <c r="D253" s="573"/>
      <c r="E253" s="573"/>
      <c r="F253" s="573"/>
      <c r="G253" s="573"/>
      <c r="H253" s="574"/>
      <c r="I253" s="179"/>
      <c r="J253" s="176"/>
      <c r="K253" s="176"/>
      <c r="L253" s="176"/>
      <c r="M253" s="176"/>
      <c r="N253" s="176"/>
      <c r="O253" s="176"/>
      <c r="P253" s="176"/>
      <c r="Q253" s="176"/>
      <c r="R253" s="176"/>
      <c r="S253" s="176"/>
      <c r="T253" s="176"/>
      <c r="U253" s="176"/>
      <c r="V253" s="176"/>
    </row>
    <row r="254" spans="1:22" s="157" customFormat="1" ht="21" customHeight="1" x14ac:dyDescent="0.2">
      <c r="A254" s="182"/>
      <c r="B254" s="182"/>
      <c r="C254" s="182"/>
      <c r="D254" s="182"/>
      <c r="E254" s="182"/>
      <c r="F254" s="182"/>
      <c r="G254" s="182"/>
      <c r="H254" s="182"/>
      <c r="I254" s="182"/>
    </row>
    <row r="255" spans="1:22" s="157" customFormat="1" ht="36" customHeight="1" x14ac:dyDescent="0.2">
      <c r="A255" s="357" t="s">
        <v>84</v>
      </c>
      <c r="B255" s="357"/>
      <c r="C255" s="357"/>
      <c r="D255" s="357"/>
      <c r="E255" s="357"/>
      <c r="F255" s="357"/>
      <c r="G255" s="357"/>
      <c r="H255" s="357"/>
      <c r="I255" s="357"/>
    </row>
    <row r="256" spans="1:22" s="157" customFormat="1" ht="16.5" customHeight="1" thickBot="1" x14ac:dyDescent="0.25">
      <c r="A256" s="183"/>
      <c r="B256" s="183"/>
      <c r="C256" s="183"/>
      <c r="D256" s="183"/>
      <c r="E256" s="183"/>
      <c r="F256" s="183"/>
      <c r="G256" s="183"/>
      <c r="H256" s="183"/>
      <c r="I256" s="183"/>
    </row>
    <row r="257" spans="1:22" s="157" customFormat="1" ht="25.5" customHeight="1" thickBot="1" x14ac:dyDescent="0.25">
      <c r="A257" s="358" t="s">
        <v>65</v>
      </c>
      <c r="B257" s="359"/>
      <c r="C257" s="359"/>
      <c r="D257" s="359"/>
      <c r="E257" s="359"/>
      <c r="F257" s="359"/>
      <c r="G257" s="359"/>
      <c r="H257" s="359"/>
      <c r="I257" s="360"/>
    </row>
    <row r="258" spans="1:22" s="157" customFormat="1" ht="40.5" customHeight="1" x14ac:dyDescent="0.2">
      <c r="A258" s="346" t="s">
        <v>187</v>
      </c>
      <c r="B258" s="347"/>
      <c r="C258" s="347"/>
      <c r="D258" s="347"/>
      <c r="E258" s="347"/>
      <c r="F258" s="347"/>
      <c r="G258" s="347"/>
      <c r="H258" s="347"/>
      <c r="I258" s="347"/>
    </row>
    <row r="259" spans="1:22" s="157" customFormat="1" ht="23.45" customHeight="1" thickBot="1" x14ac:dyDescent="0.25">
      <c r="A259" s="184"/>
      <c r="B259" s="183"/>
      <c r="C259" s="183"/>
      <c r="D259" s="183"/>
      <c r="E259" s="183"/>
      <c r="F259" s="183"/>
      <c r="G259" s="183"/>
      <c r="H259" s="183"/>
      <c r="I259" s="183"/>
    </row>
    <row r="260" spans="1:22" s="35" customFormat="1" ht="25.5" customHeight="1" thickBot="1" x14ac:dyDescent="0.25">
      <c r="A260" s="348" t="s">
        <v>99</v>
      </c>
      <c r="B260" s="349"/>
      <c r="C260" s="349"/>
      <c r="D260" s="349"/>
      <c r="E260" s="349"/>
      <c r="F260" s="349"/>
      <c r="G260" s="349"/>
      <c r="H260" s="350"/>
      <c r="I260" s="175">
        <f>SUM(I261:I269)</f>
        <v>0</v>
      </c>
      <c r="J260" s="176"/>
      <c r="K260" s="176"/>
      <c r="L260" s="176"/>
      <c r="M260" s="176"/>
      <c r="N260" s="176"/>
      <c r="O260" s="176"/>
      <c r="P260" s="176"/>
      <c r="Q260" s="176"/>
      <c r="R260" s="176"/>
      <c r="S260" s="176"/>
      <c r="T260" s="176"/>
      <c r="U260" s="176"/>
      <c r="V260" s="176"/>
    </row>
    <row r="261" spans="1:22" s="35" customFormat="1" x14ac:dyDescent="0.2">
      <c r="A261" s="576"/>
      <c r="B261" s="577"/>
      <c r="C261" s="578"/>
      <c r="D261" s="579"/>
      <c r="E261" s="579"/>
      <c r="F261" s="579"/>
      <c r="G261" s="579"/>
      <c r="H261" s="580"/>
      <c r="I261" s="181"/>
      <c r="J261" s="176"/>
      <c r="K261" s="176"/>
      <c r="L261" s="176"/>
      <c r="M261" s="176"/>
      <c r="N261" s="176"/>
      <c r="O261" s="176"/>
      <c r="P261" s="176"/>
      <c r="Q261" s="176"/>
      <c r="R261" s="176"/>
      <c r="S261" s="176"/>
      <c r="T261" s="176"/>
      <c r="U261" s="176"/>
      <c r="V261" s="176"/>
    </row>
    <row r="262" spans="1:22" s="35" customFormat="1" x14ac:dyDescent="0.2">
      <c r="A262" s="565"/>
      <c r="B262" s="566"/>
      <c r="C262" s="567"/>
      <c r="D262" s="568"/>
      <c r="E262" s="568"/>
      <c r="F262" s="568"/>
      <c r="G262" s="568"/>
      <c r="H262" s="569"/>
      <c r="I262" s="178"/>
      <c r="J262" s="176"/>
      <c r="K262" s="176"/>
      <c r="L262" s="176"/>
      <c r="M262" s="176"/>
      <c r="N262" s="176"/>
      <c r="O262" s="176"/>
      <c r="P262" s="176"/>
      <c r="Q262" s="176"/>
      <c r="R262" s="176"/>
      <c r="S262" s="176"/>
      <c r="T262" s="176"/>
      <c r="U262" s="176"/>
      <c r="V262" s="176"/>
    </row>
    <row r="263" spans="1:22" s="35" customFormat="1" x14ac:dyDescent="0.2">
      <c r="A263" s="565"/>
      <c r="B263" s="566"/>
      <c r="C263" s="567"/>
      <c r="D263" s="568"/>
      <c r="E263" s="568"/>
      <c r="F263" s="568"/>
      <c r="G263" s="568"/>
      <c r="H263" s="569"/>
      <c r="I263" s="178"/>
      <c r="J263" s="176"/>
      <c r="K263" s="176"/>
      <c r="L263" s="176"/>
      <c r="M263" s="176"/>
      <c r="N263" s="176"/>
      <c r="O263" s="176"/>
      <c r="P263" s="176"/>
      <c r="Q263" s="176"/>
      <c r="R263" s="176"/>
      <c r="S263" s="176"/>
      <c r="T263" s="176"/>
      <c r="U263" s="176"/>
      <c r="V263" s="176"/>
    </row>
    <row r="264" spans="1:22" s="35" customFormat="1" x14ac:dyDescent="0.2">
      <c r="A264" s="565"/>
      <c r="B264" s="566"/>
      <c r="C264" s="567"/>
      <c r="D264" s="568"/>
      <c r="E264" s="568"/>
      <c r="F264" s="568"/>
      <c r="G264" s="568"/>
      <c r="H264" s="569"/>
      <c r="I264" s="178"/>
      <c r="J264" s="176"/>
      <c r="K264" s="176"/>
      <c r="L264" s="176"/>
      <c r="M264" s="176"/>
      <c r="N264" s="176"/>
      <c r="O264" s="176"/>
      <c r="P264" s="176"/>
      <c r="Q264" s="176"/>
      <c r="R264" s="176"/>
      <c r="S264" s="176"/>
      <c r="T264" s="176"/>
      <c r="U264" s="176"/>
      <c r="V264" s="176"/>
    </row>
    <row r="265" spans="1:22" s="35" customFormat="1" x14ac:dyDescent="0.2">
      <c r="A265" s="565"/>
      <c r="B265" s="566"/>
      <c r="C265" s="567"/>
      <c r="D265" s="568"/>
      <c r="E265" s="568"/>
      <c r="F265" s="568"/>
      <c r="G265" s="568"/>
      <c r="H265" s="569"/>
      <c r="I265" s="178"/>
      <c r="J265" s="176"/>
      <c r="K265" s="176"/>
      <c r="L265" s="176"/>
      <c r="M265" s="176"/>
      <c r="N265" s="176"/>
      <c r="O265" s="176"/>
      <c r="P265" s="176"/>
      <c r="Q265" s="176"/>
      <c r="R265" s="176"/>
      <c r="S265" s="176"/>
      <c r="T265" s="176"/>
      <c r="U265" s="176"/>
      <c r="V265" s="176"/>
    </row>
    <row r="266" spans="1:22" s="35" customFormat="1" x14ac:dyDescent="0.2">
      <c r="A266" s="565"/>
      <c r="B266" s="566"/>
      <c r="C266" s="567"/>
      <c r="D266" s="568"/>
      <c r="E266" s="568"/>
      <c r="F266" s="568"/>
      <c r="G266" s="568"/>
      <c r="H266" s="569"/>
      <c r="I266" s="178"/>
      <c r="J266" s="176"/>
      <c r="K266" s="176"/>
      <c r="L266" s="176"/>
      <c r="M266" s="176"/>
      <c r="N266" s="176"/>
      <c r="O266" s="176"/>
      <c r="P266" s="176"/>
      <c r="Q266" s="176"/>
      <c r="R266" s="176"/>
      <c r="S266" s="176"/>
      <c r="T266" s="176"/>
      <c r="U266" s="176"/>
      <c r="V266" s="176"/>
    </row>
    <row r="267" spans="1:22" s="35" customFormat="1" x14ac:dyDescent="0.2">
      <c r="A267" s="565"/>
      <c r="B267" s="566"/>
      <c r="C267" s="567"/>
      <c r="D267" s="568"/>
      <c r="E267" s="568"/>
      <c r="F267" s="568"/>
      <c r="G267" s="568"/>
      <c r="H267" s="569"/>
      <c r="I267" s="178"/>
      <c r="J267" s="176"/>
      <c r="K267" s="176"/>
      <c r="L267" s="176"/>
      <c r="M267" s="176"/>
      <c r="N267" s="176"/>
      <c r="O267" s="176"/>
      <c r="P267" s="176"/>
      <c r="Q267" s="176"/>
      <c r="R267" s="176"/>
      <c r="S267" s="176"/>
      <c r="T267" s="176"/>
      <c r="U267" s="176"/>
      <c r="V267" s="176"/>
    </row>
    <row r="268" spans="1:22" s="35" customFormat="1" x14ac:dyDescent="0.2">
      <c r="A268" s="565"/>
      <c r="B268" s="566"/>
      <c r="C268" s="567"/>
      <c r="D268" s="568"/>
      <c r="E268" s="568"/>
      <c r="F268" s="568"/>
      <c r="G268" s="568"/>
      <c r="H268" s="569"/>
      <c r="I268" s="178"/>
      <c r="J268" s="176"/>
      <c r="K268" s="176"/>
      <c r="L268" s="176"/>
      <c r="M268" s="176"/>
      <c r="N268" s="176"/>
      <c r="O268" s="176"/>
      <c r="P268" s="176"/>
      <c r="Q268" s="176"/>
      <c r="R268" s="176"/>
      <c r="S268" s="176"/>
      <c r="T268" s="176"/>
      <c r="U268" s="176"/>
      <c r="V268" s="176"/>
    </row>
    <row r="269" spans="1:22" s="35" customFormat="1" ht="13.5" thickBot="1" x14ac:dyDescent="0.25">
      <c r="A269" s="570"/>
      <c r="B269" s="571"/>
      <c r="C269" s="572"/>
      <c r="D269" s="573"/>
      <c r="E269" s="573"/>
      <c r="F269" s="573"/>
      <c r="G269" s="573"/>
      <c r="H269" s="574"/>
      <c r="I269" s="179"/>
      <c r="J269" s="176"/>
      <c r="K269" s="176"/>
      <c r="L269" s="176"/>
      <c r="M269" s="176"/>
      <c r="N269" s="176"/>
      <c r="O269" s="176"/>
      <c r="P269" s="176"/>
      <c r="Q269" s="176"/>
      <c r="R269" s="176"/>
      <c r="S269" s="176"/>
      <c r="T269" s="176"/>
      <c r="U269" s="176"/>
      <c r="V269" s="176"/>
    </row>
    <row r="270" spans="1:22" s="157" customFormat="1" ht="23.45" customHeight="1" x14ac:dyDescent="0.2">
      <c r="A270" s="184"/>
      <c r="B270" s="183"/>
      <c r="C270" s="183"/>
      <c r="D270" s="183"/>
      <c r="E270" s="183"/>
      <c r="F270" s="183"/>
      <c r="G270" s="183"/>
      <c r="H270" s="183"/>
      <c r="I270" s="183"/>
    </row>
    <row r="271" spans="1:22" s="157" customFormat="1" ht="18" customHeight="1" x14ac:dyDescent="0.2">
      <c r="A271" s="347"/>
      <c r="B271" s="347"/>
      <c r="C271" s="347"/>
      <c r="D271" s="347"/>
      <c r="E271" s="347"/>
      <c r="F271" s="347"/>
      <c r="G271" s="347"/>
      <c r="H271" s="347"/>
      <c r="I271" s="347"/>
    </row>
    <row r="272" spans="1:22" s="157" customFormat="1" ht="12.75" customHeight="1" x14ac:dyDescent="0.2">
      <c r="A272" s="575" t="s">
        <v>152</v>
      </c>
      <c r="B272" s="437"/>
      <c r="C272" s="437"/>
      <c r="D272" s="437"/>
      <c r="E272" s="437"/>
      <c r="F272" s="437"/>
      <c r="G272" s="437"/>
      <c r="H272" s="437"/>
      <c r="I272" s="437"/>
    </row>
    <row r="273" spans="1:9" s="157" customFormat="1" x14ac:dyDescent="0.2"/>
    <row r="274" spans="1:9" s="157" customFormat="1" ht="25.5" customHeight="1" x14ac:dyDescent="0.2">
      <c r="A274" s="323" t="s">
        <v>85</v>
      </c>
      <c r="B274" s="324"/>
      <c r="C274" s="324"/>
      <c r="D274" s="324"/>
      <c r="E274" s="324"/>
      <c r="F274" s="324"/>
      <c r="G274" s="324"/>
      <c r="H274" s="324"/>
      <c r="I274" s="325"/>
    </row>
    <row r="275" spans="1:9" s="157" customFormat="1" ht="25.5" customHeight="1" x14ac:dyDescent="0.2">
      <c r="A275" s="42" t="s">
        <v>56</v>
      </c>
      <c r="B275" s="326" t="s">
        <v>57</v>
      </c>
      <c r="C275" s="327"/>
      <c r="D275" s="328" t="s">
        <v>58</v>
      </c>
      <c r="E275" s="328"/>
      <c r="F275" s="328" t="s">
        <v>59</v>
      </c>
      <c r="G275" s="328"/>
      <c r="H275" s="328" t="s">
        <v>60</v>
      </c>
      <c r="I275" s="328"/>
    </row>
    <row r="276" spans="1:9" s="157" customFormat="1" x14ac:dyDescent="0.2">
      <c r="A276" s="329">
        <f>C120</f>
        <v>0</v>
      </c>
      <c r="B276" s="330">
        <f>+A276*75/100</f>
        <v>0</v>
      </c>
      <c r="C276" s="331"/>
      <c r="D276" s="334">
        <f>+A276*25/100</f>
        <v>0</v>
      </c>
      <c r="E276" s="334"/>
      <c r="F276" s="334">
        <v>0</v>
      </c>
      <c r="G276" s="334"/>
      <c r="H276" s="334">
        <v>0</v>
      </c>
      <c r="I276" s="334"/>
    </row>
    <row r="277" spans="1:9" s="157" customFormat="1" x14ac:dyDescent="0.2">
      <c r="A277" s="329"/>
      <c r="B277" s="332"/>
      <c r="C277" s="333"/>
      <c r="D277" s="334"/>
      <c r="E277" s="334"/>
      <c r="F277" s="334"/>
      <c r="G277" s="334"/>
      <c r="H277" s="334"/>
      <c r="I277" s="334"/>
    </row>
    <row r="278" spans="1:9" s="157" customFormat="1" x14ac:dyDescent="0.2">
      <c r="A278" s="336"/>
      <c r="B278" s="337"/>
      <c r="C278" s="337"/>
      <c r="D278" s="337"/>
      <c r="E278" s="337"/>
      <c r="F278" s="337"/>
      <c r="G278" s="337"/>
      <c r="H278" s="337"/>
      <c r="I278" s="337"/>
    </row>
    <row r="279" spans="1:9" s="157" customFormat="1" ht="25.5" customHeight="1" x14ac:dyDescent="0.2">
      <c r="A279" s="323" t="s">
        <v>86</v>
      </c>
      <c r="B279" s="324"/>
      <c r="C279" s="324"/>
      <c r="D279" s="324"/>
      <c r="E279" s="324"/>
      <c r="F279" s="324"/>
      <c r="G279" s="324"/>
      <c r="H279" s="324"/>
      <c r="I279" s="325"/>
    </row>
    <row r="280" spans="1:9" s="157" customFormat="1" ht="25.5" customHeight="1" x14ac:dyDescent="0.2">
      <c r="A280" s="42" t="s">
        <v>56</v>
      </c>
      <c r="B280" s="326" t="s">
        <v>57</v>
      </c>
      <c r="C280" s="327"/>
      <c r="D280" s="328" t="s">
        <v>58</v>
      </c>
      <c r="E280" s="328"/>
      <c r="F280" s="328" t="s">
        <v>59</v>
      </c>
      <c r="G280" s="328"/>
      <c r="H280" s="328" t="s">
        <v>60</v>
      </c>
      <c r="I280" s="328"/>
    </row>
    <row r="281" spans="1:9" s="157" customFormat="1" x14ac:dyDescent="0.2">
      <c r="A281" s="329">
        <f>C121</f>
        <v>0</v>
      </c>
      <c r="B281" s="330">
        <f>+A281*75/100</f>
        <v>0</v>
      </c>
      <c r="C281" s="331"/>
      <c r="D281" s="334">
        <f>+A281*25/100</f>
        <v>0</v>
      </c>
      <c r="E281" s="334"/>
      <c r="F281" s="334">
        <v>0</v>
      </c>
      <c r="G281" s="334"/>
      <c r="H281" s="334">
        <v>0</v>
      </c>
      <c r="I281" s="334"/>
    </row>
    <row r="282" spans="1:9" s="157" customFormat="1" x14ac:dyDescent="0.2">
      <c r="A282" s="329"/>
      <c r="B282" s="332"/>
      <c r="C282" s="333"/>
      <c r="D282" s="334"/>
      <c r="E282" s="334"/>
      <c r="F282" s="334"/>
      <c r="G282" s="334"/>
      <c r="H282" s="334"/>
      <c r="I282" s="334"/>
    </row>
    <row r="283" spans="1:9" s="157" customFormat="1" x14ac:dyDescent="0.2">
      <c r="A283" s="185"/>
      <c r="B283" s="186"/>
      <c r="C283" s="186"/>
      <c r="D283" s="186"/>
      <c r="E283" s="186"/>
      <c r="F283" s="186"/>
      <c r="G283" s="186"/>
      <c r="H283" s="186"/>
      <c r="I283" s="186"/>
    </row>
    <row r="284" spans="1:9" s="157" customFormat="1" ht="25.5" customHeight="1" x14ac:dyDescent="0.2">
      <c r="A284" s="323" t="s">
        <v>102</v>
      </c>
      <c r="B284" s="324"/>
      <c r="C284" s="324"/>
      <c r="D284" s="324"/>
      <c r="E284" s="324"/>
      <c r="F284" s="324"/>
      <c r="G284" s="324"/>
      <c r="H284" s="324"/>
      <c r="I284" s="325"/>
    </row>
    <row r="285" spans="1:9" s="157" customFormat="1" ht="25.5" customHeight="1" x14ac:dyDescent="0.2">
      <c r="A285" s="42" t="s">
        <v>56</v>
      </c>
      <c r="B285" s="326" t="s">
        <v>57</v>
      </c>
      <c r="C285" s="327"/>
      <c r="D285" s="328" t="s">
        <v>58</v>
      </c>
      <c r="E285" s="328"/>
      <c r="F285" s="328" t="s">
        <v>59</v>
      </c>
      <c r="G285" s="328"/>
      <c r="H285" s="328" t="s">
        <v>60</v>
      </c>
      <c r="I285" s="328"/>
    </row>
    <row r="286" spans="1:9" s="157" customFormat="1" x14ac:dyDescent="0.2">
      <c r="A286" s="329">
        <f>+A281-A292</f>
        <v>0</v>
      </c>
      <c r="B286" s="330">
        <f>+A286*75/100</f>
        <v>0</v>
      </c>
      <c r="C286" s="331"/>
      <c r="D286" s="334">
        <f>+A286*25/100</f>
        <v>0</v>
      </c>
      <c r="E286" s="334"/>
      <c r="F286" s="334">
        <v>0</v>
      </c>
      <c r="G286" s="334"/>
      <c r="H286" s="334">
        <v>0</v>
      </c>
      <c r="I286" s="334"/>
    </row>
    <row r="287" spans="1:9" s="157" customFormat="1" x14ac:dyDescent="0.2">
      <c r="A287" s="329"/>
      <c r="B287" s="332"/>
      <c r="C287" s="333"/>
      <c r="D287" s="334"/>
      <c r="E287" s="334"/>
      <c r="F287" s="334"/>
      <c r="G287" s="334"/>
      <c r="H287" s="334"/>
      <c r="I287" s="334"/>
    </row>
    <row r="288" spans="1:9" s="157" customFormat="1" x14ac:dyDescent="0.2"/>
    <row r="289" spans="1:9" s="157" customFormat="1" x14ac:dyDescent="0.2"/>
    <row r="290" spans="1:9" s="157" customFormat="1" ht="25.5" customHeight="1" x14ac:dyDescent="0.2">
      <c r="A290" s="323" t="s">
        <v>87</v>
      </c>
      <c r="B290" s="324"/>
      <c r="C290" s="324"/>
      <c r="D290" s="324"/>
      <c r="E290" s="324"/>
      <c r="F290" s="324"/>
      <c r="G290" s="324"/>
      <c r="H290" s="324"/>
      <c r="I290" s="325"/>
    </row>
    <row r="291" spans="1:9" s="157" customFormat="1" ht="25.5" customHeight="1" x14ac:dyDescent="0.2">
      <c r="A291" s="42" t="s">
        <v>56</v>
      </c>
      <c r="B291" s="326" t="s">
        <v>57</v>
      </c>
      <c r="C291" s="327"/>
      <c r="D291" s="328" t="s">
        <v>58</v>
      </c>
      <c r="E291" s="328"/>
      <c r="F291" s="328" t="s">
        <v>59</v>
      </c>
      <c r="G291" s="328"/>
      <c r="H291" s="328" t="s">
        <v>60</v>
      </c>
      <c r="I291" s="328"/>
    </row>
    <row r="292" spans="1:9" s="157" customFormat="1" x14ac:dyDescent="0.2">
      <c r="A292" s="329">
        <f>+I182+I199+I216+I244+I260</f>
        <v>0</v>
      </c>
      <c r="B292" s="330">
        <f>+A292*75/100</f>
        <v>0</v>
      </c>
      <c r="C292" s="331"/>
      <c r="D292" s="334">
        <f>+A292*25/100</f>
        <v>0</v>
      </c>
      <c r="E292" s="334"/>
      <c r="F292" s="334">
        <v>0</v>
      </c>
      <c r="G292" s="334"/>
      <c r="H292" s="334">
        <v>0</v>
      </c>
      <c r="I292" s="334"/>
    </row>
    <row r="293" spans="1:9" s="157" customFormat="1" x14ac:dyDescent="0.2">
      <c r="A293" s="329"/>
      <c r="B293" s="332"/>
      <c r="C293" s="333"/>
      <c r="D293" s="334"/>
      <c r="E293" s="334"/>
      <c r="F293" s="334"/>
      <c r="G293" s="334"/>
      <c r="H293" s="334"/>
      <c r="I293" s="334"/>
    </row>
    <row r="294" spans="1:9" s="157" customFormat="1" x14ac:dyDescent="0.2"/>
    <row r="295" spans="1:9" s="157" customFormat="1" x14ac:dyDescent="0.2">
      <c r="A295" s="187"/>
      <c r="B295" s="188"/>
      <c r="C295" s="188"/>
      <c r="D295" s="188"/>
      <c r="E295" s="188"/>
      <c r="F295" s="188"/>
      <c r="G295" s="188"/>
      <c r="H295" s="188"/>
    </row>
    <row r="296" spans="1:9" s="157" customFormat="1" ht="12.75" customHeight="1" x14ac:dyDescent="0.2">
      <c r="A296" s="507" t="s">
        <v>153</v>
      </c>
      <c r="B296" s="507"/>
      <c r="C296" s="507"/>
      <c r="D296" s="507"/>
      <c r="E296" s="507"/>
      <c r="F296" s="507"/>
      <c r="G296" s="507"/>
      <c r="H296" s="507"/>
      <c r="I296" s="507"/>
    </row>
    <row r="297" spans="1:9" s="157" customFormat="1" ht="34.5" customHeight="1" x14ac:dyDescent="0.2">
      <c r="A297" s="346"/>
      <c r="B297" s="347"/>
      <c r="C297" s="347"/>
      <c r="D297" s="347"/>
      <c r="E297" s="347"/>
      <c r="F297" s="347"/>
      <c r="G297" s="347"/>
      <c r="H297" s="347"/>
      <c r="I297" s="347"/>
    </row>
    <row r="298" spans="1:9" s="157" customFormat="1" x14ac:dyDescent="0.2"/>
    <row r="299" spans="1:9" s="157" customFormat="1" x14ac:dyDescent="0.2">
      <c r="A299" s="507" t="s">
        <v>154</v>
      </c>
      <c r="B299" s="507"/>
      <c r="C299" s="507"/>
      <c r="D299" s="507"/>
      <c r="E299" s="507"/>
      <c r="F299" s="507"/>
      <c r="G299" s="507"/>
      <c r="H299" s="507"/>
      <c r="I299" s="507"/>
    </row>
    <row r="300" spans="1:9" s="157" customFormat="1" ht="23.25" customHeight="1" x14ac:dyDescent="0.2">
      <c r="A300" s="564"/>
      <c r="B300" s="564"/>
      <c r="C300" s="564"/>
      <c r="D300" s="564"/>
      <c r="E300" s="564"/>
      <c r="F300" s="564"/>
      <c r="G300" s="564"/>
      <c r="H300" s="564"/>
      <c r="I300" s="564"/>
    </row>
    <row r="301" spans="1:9" s="157" customFormat="1" x14ac:dyDescent="0.2"/>
    <row r="302" spans="1:9" s="157" customFormat="1" ht="27" customHeight="1" x14ac:dyDescent="0.2">
      <c r="A302" s="507" t="s">
        <v>155</v>
      </c>
      <c r="B302" s="507"/>
      <c r="C302" s="507"/>
      <c r="D302" s="507"/>
      <c r="E302" s="507"/>
      <c r="F302" s="507"/>
      <c r="G302" s="507"/>
      <c r="H302" s="507"/>
      <c r="I302" s="507"/>
    </row>
    <row r="303" spans="1:9" s="157" customFormat="1" ht="14.1" customHeight="1" x14ac:dyDescent="0.2">
      <c r="A303" s="165"/>
      <c r="B303" s="165"/>
      <c r="C303" s="165"/>
      <c r="D303" s="165"/>
      <c r="E303" s="165"/>
      <c r="F303" s="165"/>
      <c r="G303" s="165"/>
      <c r="H303" s="165"/>
      <c r="I303" s="165"/>
    </row>
    <row r="304" spans="1:9" s="189" customFormat="1" x14ac:dyDescent="0.2">
      <c r="A304" s="507" t="s">
        <v>0</v>
      </c>
      <c r="B304" s="507"/>
      <c r="C304" s="507"/>
      <c r="D304" s="507"/>
      <c r="E304" s="507"/>
      <c r="F304" s="507"/>
      <c r="G304" s="507"/>
      <c r="H304" s="507"/>
      <c r="I304" s="507"/>
    </row>
    <row r="305" spans="1:9" s="157" customFormat="1" ht="19.5" customHeight="1" thickBot="1" x14ac:dyDescent="0.25">
      <c r="A305" s="346"/>
      <c r="B305" s="347"/>
      <c r="C305" s="347"/>
      <c r="D305" s="347"/>
      <c r="E305" s="347"/>
      <c r="F305" s="347"/>
      <c r="G305" s="347"/>
      <c r="H305" s="347"/>
      <c r="I305" s="347"/>
    </row>
    <row r="306" spans="1:9" s="192" customFormat="1" ht="32.1" customHeight="1" thickBot="1" x14ac:dyDescent="0.25">
      <c r="A306" s="190" t="s">
        <v>189</v>
      </c>
      <c r="B306" s="508" t="s">
        <v>190</v>
      </c>
      <c r="C306" s="508"/>
      <c r="D306" s="508"/>
      <c r="E306" s="508" t="s">
        <v>191</v>
      </c>
      <c r="F306" s="508"/>
      <c r="G306" s="508" t="s">
        <v>192</v>
      </c>
      <c r="H306" s="508"/>
      <c r="I306" s="191" t="s">
        <v>193</v>
      </c>
    </row>
    <row r="307" spans="1:9" s="157" customFormat="1" x14ac:dyDescent="0.2">
      <c r="A307" s="193"/>
      <c r="B307" s="561"/>
      <c r="C307" s="562"/>
      <c r="D307" s="563"/>
      <c r="E307" s="555"/>
      <c r="F307" s="556"/>
      <c r="G307" s="555"/>
      <c r="H307" s="556"/>
      <c r="I307" s="194">
        <f>+E307-G307</f>
        <v>0</v>
      </c>
    </row>
    <row r="308" spans="1:9" s="157" customFormat="1" x14ac:dyDescent="0.2">
      <c r="A308" s="195"/>
      <c r="B308" s="560"/>
      <c r="C308" s="530"/>
      <c r="D308" s="531"/>
      <c r="E308" s="549"/>
      <c r="F308" s="550"/>
      <c r="G308" s="549"/>
      <c r="H308" s="550"/>
      <c r="I308" s="196">
        <f t="shared" ref="I308:I317" si="0">+E308-G308</f>
        <v>0</v>
      </c>
    </row>
    <row r="309" spans="1:9" s="157" customFormat="1" x14ac:dyDescent="0.2">
      <c r="A309" s="197"/>
      <c r="B309" s="560"/>
      <c r="C309" s="530"/>
      <c r="D309" s="531"/>
      <c r="E309" s="549"/>
      <c r="F309" s="550"/>
      <c r="G309" s="549"/>
      <c r="H309" s="550"/>
      <c r="I309" s="198">
        <f t="shared" si="0"/>
        <v>0</v>
      </c>
    </row>
    <row r="310" spans="1:9" s="157" customFormat="1" x14ac:dyDescent="0.2">
      <c r="A310" s="197"/>
      <c r="B310" s="560"/>
      <c r="C310" s="530"/>
      <c r="D310" s="531"/>
      <c r="E310" s="549"/>
      <c r="F310" s="550"/>
      <c r="G310" s="549"/>
      <c r="H310" s="550"/>
      <c r="I310" s="198">
        <f t="shared" si="0"/>
        <v>0</v>
      </c>
    </row>
    <row r="311" spans="1:9" s="157" customFormat="1" x14ac:dyDescent="0.2">
      <c r="A311" s="197"/>
      <c r="B311" s="529"/>
      <c r="C311" s="530"/>
      <c r="D311" s="531"/>
      <c r="E311" s="549"/>
      <c r="F311" s="550"/>
      <c r="G311" s="549"/>
      <c r="H311" s="550"/>
      <c r="I311" s="198">
        <f t="shared" si="0"/>
        <v>0</v>
      </c>
    </row>
    <row r="312" spans="1:9" s="157" customFormat="1" x14ac:dyDescent="0.2">
      <c r="A312" s="197"/>
      <c r="B312" s="560"/>
      <c r="C312" s="530"/>
      <c r="D312" s="531"/>
      <c r="E312" s="549"/>
      <c r="F312" s="550"/>
      <c r="G312" s="549"/>
      <c r="H312" s="550"/>
      <c r="I312" s="198">
        <f t="shared" si="0"/>
        <v>0</v>
      </c>
    </row>
    <row r="313" spans="1:9" s="157" customFormat="1" x14ac:dyDescent="0.2">
      <c r="A313" s="197"/>
      <c r="B313" s="529"/>
      <c r="C313" s="530"/>
      <c r="D313" s="531"/>
      <c r="E313" s="549"/>
      <c r="F313" s="550"/>
      <c r="G313" s="549"/>
      <c r="H313" s="550"/>
      <c r="I313" s="198">
        <f t="shared" si="0"/>
        <v>0</v>
      </c>
    </row>
    <row r="314" spans="1:9" s="157" customFormat="1" x14ac:dyDescent="0.2">
      <c r="A314" s="197"/>
      <c r="B314" s="529"/>
      <c r="C314" s="530"/>
      <c r="D314" s="531"/>
      <c r="E314" s="549"/>
      <c r="F314" s="550"/>
      <c r="G314" s="549"/>
      <c r="H314" s="550"/>
      <c r="I314" s="198">
        <f t="shared" si="0"/>
        <v>0</v>
      </c>
    </row>
    <row r="315" spans="1:9" s="157" customFormat="1" x14ac:dyDescent="0.2">
      <c r="A315" s="197"/>
      <c r="B315" s="560"/>
      <c r="C315" s="530"/>
      <c r="D315" s="531"/>
      <c r="E315" s="549"/>
      <c r="F315" s="550"/>
      <c r="G315" s="549"/>
      <c r="H315" s="550"/>
      <c r="I315" s="198">
        <f t="shared" si="0"/>
        <v>0</v>
      </c>
    </row>
    <row r="316" spans="1:9" s="157" customFormat="1" x14ac:dyDescent="0.2">
      <c r="A316" s="197"/>
      <c r="B316" s="529"/>
      <c r="C316" s="530"/>
      <c r="D316" s="531"/>
      <c r="E316" s="549"/>
      <c r="F316" s="550"/>
      <c r="G316" s="549"/>
      <c r="H316" s="550"/>
      <c r="I316" s="198">
        <f t="shared" si="0"/>
        <v>0</v>
      </c>
    </row>
    <row r="317" spans="1:9" s="157" customFormat="1" ht="13.5" thickBot="1" x14ac:dyDescent="0.25">
      <c r="A317" s="199"/>
      <c r="B317" s="557"/>
      <c r="C317" s="558"/>
      <c r="D317" s="559"/>
      <c r="E317" s="552"/>
      <c r="F317" s="553"/>
      <c r="G317" s="552"/>
      <c r="H317" s="553"/>
      <c r="I317" s="200">
        <f t="shared" si="0"/>
        <v>0</v>
      </c>
    </row>
    <row r="318" spans="1:9" s="157" customFormat="1" ht="25.5" customHeight="1" thickBot="1" x14ac:dyDescent="0.25">
      <c r="A318" s="165"/>
      <c r="B318" s="542"/>
      <c r="C318" s="542"/>
      <c r="D318" s="542"/>
      <c r="E318" s="495">
        <f>SUM(E307:F317)</f>
        <v>0</v>
      </c>
      <c r="F318" s="496"/>
      <c r="G318" s="495">
        <f>SUM(G307:H317)</f>
        <v>0</v>
      </c>
      <c r="H318" s="496"/>
      <c r="I318" s="201">
        <f>SUM(I307:I317)</f>
        <v>0</v>
      </c>
    </row>
    <row r="319" spans="1:9" s="157" customFormat="1" ht="32.25" customHeight="1" x14ac:dyDescent="0.2">
      <c r="A319" s="184"/>
      <c r="B319" s="183"/>
      <c r="C319" s="183"/>
      <c r="D319" s="183"/>
      <c r="E319" s="183"/>
      <c r="F319" s="183"/>
      <c r="G319" s="183"/>
      <c r="H319" s="183"/>
      <c r="I319" s="183"/>
    </row>
    <row r="320" spans="1:9" s="157" customFormat="1" ht="12.75" customHeight="1" x14ac:dyDescent="0.2">
      <c r="A320" s="507" t="str">
        <f>+A194</f>
        <v>B  - Verifiche stato di NEET</v>
      </c>
      <c r="B320" s="507"/>
      <c r="C320" s="507"/>
      <c r="D320" s="507"/>
      <c r="E320" s="507"/>
      <c r="F320" s="507"/>
      <c r="G320" s="507"/>
      <c r="H320" s="507"/>
      <c r="I320" s="507"/>
    </row>
    <row r="321" spans="1:9" s="157" customFormat="1" ht="13.5" thickBot="1" x14ac:dyDescent="0.25">
      <c r="A321" s="507"/>
      <c r="B321" s="507"/>
      <c r="C321" s="507"/>
      <c r="D321" s="507"/>
      <c r="E321" s="507"/>
      <c r="F321" s="507"/>
      <c r="G321" s="507"/>
      <c r="H321" s="507"/>
      <c r="I321" s="507"/>
    </row>
    <row r="322" spans="1:9" s="192" customFormat="1" ht="32.1" customHeight="1" thickBot="1" x14ac:dyDescent="0.25">
      <c r="A322" s="190" t="s">
        <v>189</v>
      </c>
      <c r="B322" s="508" t="s">
        <v>190</v>
      </c>
      <c r="C322" s="508"/>
      <c r="D322" s="508"/>
      <c r="E322" s="508" t="s">
        <v>191</v>
      </c>
      <c r="F322" s="508"/>
      <c r="G322" s="508" t="s">
        <v>192</v>
      </c>
      <c r="H322" s="508"/>
      <c r="I322" s="191" t="s">
        <v>193</v>
      </c>
    </row>
    <row r="323" spans="1:9" s="157" customFormat="1" x14ac:dyDescent="0.2">
      <c r="A323" s="193"/>
      <c r="B323" s="561"/>
      <c r="C323" s="562"/>
      <c r="D323" s="563"/>
      <c r="E323" s="555"/>
      <c r="F323" s="556"/>
      <c r="G323" s="555"/>
      <c r="H323" s="556"/>
      <c r="I323" s="194">
        <f>+E323-G323</f>
        <v>0</v>
      </c>
    </row>
    <row r="324" spans="1:9" s="157" customFormat="1" x14ac:dyDescent="0.2">
      <c r="A324" s="195"/>
      <c r="B324" s="560"/>
      <c r="C324" s="530"/>
      <c r="D324" s="531"/>
      <c r="E324" s="549"/>
      <c r="F324" s="550"/>
      <c r="G324" s="549"/>
      <c r="H324" s="550"/>
      <c r="I324" s="196">
        <f t="shared" ref="I324:I333" si="1">+E324-G324</f>
        <v>0</v>
      </c>
    </row>
    <row r="325" spans="1:9" s="157" customFormat="1" x14ac:dyDescent="0.2">
      <c r="A325" s="197"/>
      <c r="B325" s="560"/>
      <c r="C325" s="530"/>
      <c r="D325" s="531"/>
      <c r="E325" s="549"/>
      <c r="F325" s="550"/>
      <c r="G325" s="549"/>
      <c r="H325" s="550"/>
      <c r="I325" s="198">
        <f t="shared" si="1"/>
        <v>0</v>
      </c>
    </row>
    <row r="326" spans="1:9" s="157" customFormat="1" x14ac:dyDescent="0.2">
      <c r="A326" s="197"/>
      <c r="B326" s="560"/>
      <c r="C326" s="530"/>
      <c r="D326" s="531"/>
      <c r="E326" s="549"/>
      <c r="F326" s="550"/>
      <c r="G326" s="549"/>
      <c r="H326" s="550"/>
      <c r="I326" s="198">
        <f t="shared" si="1"/>
        <v>0</v>
      </c>
    </row>
    <row r="327" spans="1:9" s="157" customFormat="1" x14ac:dyDescent="0.2">
      <c r="A327" s="197"/>
      <c r="B327" s="529"/>
      <c r="C327" s="530"/>
      <c r="D327" s="531"/>
      <c r="E327" s="549"/>
      <c r="F327" s="550"/>
      <c r="G327" s="549"/>
      <c r="H327" s="550"/>
      <c r="I327" s="198">
        <f t="shared" si="1"/>
        <v>0</v>
      </c>
    </row>
    <row r="328" spans="1:9" s="157" customFormat="1" x14ac:dyDescent="0.2">
      <c r="A328" s="197"/>
      <c r="B328" s="560"/>
      <c r="C328" s="530"/>
      <c r="D328" s="531"/>
      <c r="E328" s="549"/>
      <c r="F328" s="550"/>
      <c r="G328" s="549"/>
      <c r="H328" s="550"/>
      <c r="I328" s="198">
        <f t="shared" si="1"/>
        <v>0</v>
      </c>
    </row>
    <row r="329" spans="1:9" s="157" customFormat="1" x14ac:dyDescent="0.2">
      <c r="A329" s="197"/>
      <c r="B329" s="529"/>
      <c r="C329" s="530"/>
      <c r="D329" s="531"/>
      <c r="E329" s="549"/>
      <c r="F329" s="550"/>
      <c r="G329" s="549"/>
      <c r="H329" s="550"/>
      <c r="I329" s="198">
        <f t="shared" si="1"/>
        <v>0</v>
      </c>
    </row>
    <row r="330" spans="1:9" s="157" customFormat="1" x14ac:dyDescent="0.2">
      <c r="A330" s="197"/>
      <c r="B330" s="529"/>
      <c r="C330" s="530"/>
      <c r="D330" s="531"/>
      <c r="E330" s="549"/>
      <c r="F330" s="550"/>
      <c r="G330" s="549"/>
      <c r="H330" s="550"/>
      <c r="I330" s="198">
        <f t="shared" si="1"/>
        <v>0</v>
      </c>
    </row>
    <row r="331" spans="1:9" s="157" customFormat="1" x14ac:dyDescent="0.2">
      <c r="A331" s="197"/>
      <c r="B331" s="560"/>
      <c r="C331" s="530"/>
      <c r="D331" s="531"/>
      <c r="E331" s="549"/>
      <c r="F331" s="550"/>
      <c r="G331" s="549"/>
      <c r="H331" s="550"/>
      <c r="I331" s="198">
        <f t="shared" si="1"/>
        <v>0</v>
      </c>
    </row>
    <row r="332" spans="1:9" s="157" customFormat="1" x14ac:dyDescent="0.2">
      <c r="A332" s="197"/>
      <c r="B332" s="529"/>
      <c r="C332" s="530"/>
      <c r="D332" s="531"/>
      <c r="E332" s="549"/>
      <c r="F332" s="550"/>
      <c r="G332" s="549"/>
      <c r="H332" s="550"/>
      <c r="I332" s="198">
        <f t="shared" si="1"/>
        <v>0</v>
      </c>
    </row>
    <row r="333" spans="1:9" s="157" customFormat="1" ht="13.5" thickBot="1" x14ac:dyDescent="0.25">
      <c r="A333" s="199"/>
      <c r="B333" s="557"/>
      <c r="C333" s="558"/>
      <c r="D333" s="559"/>
      <c r="E333" s="552"/>
      <c r="F333" s="553"/>
      <c r="G333" s="552"/>
      <c r="H333" s="553"/>
      <c r="I333" s="200">
        <f t="shared" si="1"/>
        <v>0</v>
      </c>
    </row>
    <row r="334" spans="1:9" s="157" customFormat="1" ht="25.5" customHeight="1" thickBot="1" x14ac:dyDescent="0.25">
      <c r="A334" s="165"/>
      <c r="B334" s="542"/>
      <c r="C334" s="542"/>
      <c r="D334" s="542"/>
      <c r="E334" s="495">
        <f>SUM(E323:F333)</f>
        <v>0</v>
      </c>
      <c r="F334" s="496"/>
      <c r="G334" s="495">
        <f>SUM(G323:H333)</f>
        <v>0</v>
      </c>
      <c r="H334" s="496"/>
      <c r="I334" s="201">
        <f>SUM(I323:I333)</f>
        <v>0</v>
      </c>
    </row>
    <row r="335" spans="1:9" s="157" customFormat="1" x14ac:dyDescent="0.2">
      <c r="A335" s="165"/>
      <c r="B335" s="202"/>
      <c r="C335" s="202"/>
      <c r="D335" s="202"/>
      <c r="E335" s="202"/>
      <c r="F335" s="202"/>
      <c r="G335" s="202"/>
      <c r="H335" s="202"/>
      <c r="I335" s="202"/>
    </row>
    <row r="336" spans="1:9" s="157" customFormat="1" x14ac:dyDescent="0.2">
      <c r="A336" s="165"/>
      <c r="B336" s="202"/>
      <c r="C336" s="202"/>
      <c r="D336" s="202"/>
      <c r="E336" s="202"/>
      <c r="F336" s="202"/>
      <c r="G336" s="202"/>
      <c r="H336" s="202"/>
      <c r="I336" s="202"/>
    </row>
    <row r="337" spans="1:9" s="189" customFormat="1" x14ac:dyDescent="0.2">
      <c r="A337" s="507" t="s">
        <v>80</v>
      </c>
      <c r="B337" s="507"/>
      <c r="C337" s="507"/>
      <c r="D337" s="507"/>
      <c r="E337" s="507"/>
      <c r="F337" s="507"/>
      <c r="G337" s="507"/>
      <c r="H337" s="507"/>
      <c r="I337" s="507"/>
    </row>
    <row r="338" spans="1:9" s="157" customFormat="1" ht="13.5" thickBot="1" x14ac:dyDescent="0.25">
      <c r="A338" s="165"/>
      <c r="B338" s="202"/>
      <c r="C338" s="202"/>
      <c r="D338" s="202"/>
      <c r="E338" s="202"/>
      <c r="F338" s="202"/>
      <c r="G338" s="202"/>
      <c r="H338" s="202"/>
      <c r="I338" s="202"/>
    </row>
    <row r="339" spans="1:9" s="192" customFormat="1" ht="32.1" customHeight="1" thickBot="1" x14ac:dyDescent="0.25">
      <c r="A339" s="190" t="s">
        <v>189</v>
      </c>
      <c r="B339" s="508" t="s">
        <v>190</v>
      </c>
      <c r="C339" s="508"/>
      <c r="D339" s="508"/>
      <c r="E339" s="508" t="s">
        <v>191</v>
      </c>
      <c r="F339" s="508"/>
      <c r="G339" s="508" t="s">
        <v>192</v>
      </c>
      <c r="H339" s="508"/>
      <c r="I339" s="191" t="s">
        <v>193</v>
      </c>
    </row>
    <row r="340" spans="1:9" s="157" customFormat="1" x14ac:dyDescent="0.2">
      <c r="A340" s="193"/>
      <c r="B340" s="561"/>
      <c r="C340" s="562"/>
      <c r="D340" s="563"/>
      <c r="E340" s="555"/>
      <c r="F340" s="556"/>
      <c r="G340" s="555"/>
      <c r="H340" s="556"/>
      <c r="I340" s="194">
        <f>+E340-G340</f>
        <v>0</v>
      </c>
    </row>
    <row r="341" spans="1:9" s="157" customFormat="1" x14ac:dyDescent="0.2">
      <c r="A341" s="195"/>
      <c r="B341" s="560"/>
      <c r="C341" s="530"/>
      <c r="D341" s="531"/>
      <c r="E341" s="549"/>
      <c r="F341" s="550"/>
      <c r="G341" s="549"/>
      <c r="H341" s="550"/>
      <c r="I341" s="196">
        <f t="shared" ref="I341:I350" si="2">+E341-G341</f>
        <v>0</v>
      </c>
    </row>
    <row r="342" spans="1:9" s="157" customFormat="1" x14ac:dyDescent="0.2">
      <c r="A342" s="197"/>
      <c r="B342" s="560"/>
      <c r="C342" s="530"/>
      <c r="D342" s="531"/>
      <c r="E342" s="549"/>
      <c r="F342" s="550"/>
      <c r="G342" s="549"/>
      <c r="H342" s="550"/>
      <c r="I342" s="198">
        <f t="shared" si="2"/>
        <v>0</v>
      </c>
    </row>
    <row r="343" spans="1:9" s="157" customFormat="1" x14ac:dyDescent="0.2">
      <c r="A343" s="197"/>
      <c r="B343" s="560"/>
      <c r="C343" s="530"/>
      <c r="D343" s="531"/>
      <c r="E343" s="549"/>
      <c r="F343" s="550"/>
      <c r="G343" s="549"/>
      <c r="H343" s="550"/>
      <c r="I343" s="198">
        <f t="shared" si="2"/>
        <v>0</v>
      </c>
    </row>
    <row r="344" spans="1:9" s="157" customFormat="1" x14ac:dyDescent="0.2">
      <c r="A344" s="197"/>
      <c r="B344" s="529"/>
      <c r="C344" s="530"/>
      <c r="D344" s="531"/>
      <c r="E344" s="549"/>
      <c r="F344" s="550"/>
      <c r="G344" s="549"/>
      <c r="H344" s="550"/>
      <c r="I344" s="198">
        <f t="shared" si="2"/>
        <v>0</v>
      </c>
    </row>
    <row r="345" spans="1:9" s="157" customFormat="1" x14ac:dyDescent="0.2">
      <c r="A345" s="197"/>
      <c r="B345" s="560"/>
      <c r="C345" s="530"/>
      <c r="D345" s="531"/>
      <c r="E345" s="549"/>
      <c r="F345" s="550"/>
      <c r="G345" s="549"/>
      <c r="H345" s="550"/>
      <c r="I345" s="198">
        <f t="shared" si="2"/>
        <v>0</v>
      </c>
    </row>
    <row r="346" spans="1:9" s="157" customFormat="1" x14ac:dyDescent="0.2">
      <c r="A346" s="197"/>
      <c r="B346" s="529"/>
      <c r="C346" s="530"/>
      <c r="D346" s="531"/>
      <c r="E346" s="549"/>
      <c r="F346" s="550"/>
      <c r="G346" s="549"/>
      <c r="H346" s="550"/>
      <c r="I346" s="198">
        <f t="shared" si="2"/>
        <v>0</v>
      </c>
    </row>
    <row r="347" spans="1:9" s="157" customFormat="1" x14ac:dyDescent="0.2">
      <c r="A347" s="197"/>
      <c r="B347" s="529"/>
      <c r="C347" s="530"/>
      <c r="D347" s="531"/>
      <c r="E347" s="549"/>
      <c r="F347" s="550"/>
      <c r="G347" s="549"/>
      <c r="H347" s="550"/>
      <c r="I347" s="198">
        <f t="shared" si="2"/>
        <v>0</v>
      </c>
    </row>
    <row r="348" spans="1:9" s="157" customFormat="1" x14ac:dyDescent="0.2">
      <c r="A348" s="197"/>
      <c r="B348" s="560"/>
      <c r="C348" s="530"/>
      <c r="D348" s="531"/>
      <c r="E348" s="549"/>
      <c r="F348" s="550"/>
      <c r="G348" s="549"/>
      <c r="H348" s="550"/>
      <c r="I348" s="198">
        <f t="shared" si="2"/>
        <v>0</v>
      </c>
    </row>
    <row r="349" spans="1:9" s="157" customFormat="1" x14ac:dyDescent="0.2">
      <c r="A349" s="197"/>
      <c r="B349" s="529"/>
      <c r="C349" s="530"/>
      <c r="D349" s="531"/>
      <c r="E349" s="549"/>
      <c r="F349" s="550"/>
      <c r="G349" s="549"/>
      <c r="H349" s="550"/>
      <c r="I349" s="198">
        <f t="shared" si="2"/>
        <v>0</v>
      </c>
    </row>
    <row r="350" spans="1:9" s="157" customFormat="1" ht="13.5" thickBot="1" x14ac:dyDescent="0.25">
      <c r="A350" s="199"/>
      <c r="B350" s="557"/>
      <c r="C350" s="558"/>
      <c r="D350" s="559"/>
      <c r="E350" s="552"/>
      <c r="F350" s="553"/>
      <c r="G350" s="552"/>
      <c r="H350" s="553"/>
      <c r="I350" s="200">
        <f t="shared" si="2"/>
        <v>0</v>
      </c>
    </row>
    <row r="351" spans="1:9" s="157" customFormat="1" ht="25.5" customHeight="1" thickBot="1" x14ac:dyDescent="0.25">
      <c r="A351" s="165"/>
      <c r="B351" s="542"/>
      <c r="C351" s="542"/>
      <c r="D351" s="542"/>
      <c r="E351" s="495">
        <f>SUM(E340:F350)</f>
        <v>0</v>
      </c>
      <c r="F351" s="496"/>
      <c r="G351" s="495">
        <f>SUM(G340:H350)</f>
        <v>0</v>
      </c>
      <c r="H351" s="496"/>
      <c r="I351" s="201">
        <f>SUM(I340:I350)</f>
        <v>0</v>
      </c>
    </row>
    <row r="352" spans="1:9" s="157" customFormat="1" x14ac:dyDescent="0.2">
      <c r="A352" s="165"/>
      <c r="B352" s="202"/>
      <c r="C352" s="202"/>
      <c r="D352" s="202"/>
      <c r="E352" s="202"/>
      <c r="F352" s="202"/>
      <c r="G352" s="202"/>
      <c r="H352" s="202"/>
      <c r="I352" s="202"/>
    </row>
    <row r="353" spans="1:9" s="157" customFormat="1" x14ac:dyDescent="0.2"/>
    <row r="354" spans="1:9" s="157" customFormat="1" ht="12.75" customHeight="1" x14ac:dyDescent="0.2">
      <c r="A354" s="507" t="str">
        <f>+A239</f>
        <v>D - Verifica sulla realizzazione dell'intervento finanziato</v>
      </c>
      <c r="B354" s="507"/>
      <c r="C354" s="507"/>
      <c r="D354" s="507"/>
      <c r="E354" s="507"/>
      <c r="F354" s="507"/>
      <c r="G354" s="507"/>
      <c r="H354" s="507"/>
      <c r="I354" s="507"/>
    </row>
    <row r="355" spans="1:9" s="157" customFormat="1" ht="13.5" thickBot="1" x14ac:dyDescent="0.25">
      <c r="A355" s="507"/>
      <c r="B355" s="507"/>
      <c r="C355" s="507"/>
      <c r="D355" s="507"/>
      <c r="E355" s="507"/>
      <c r="F355" s="507"/>
      <c r="G355" s="507"/>
      <c r="H355" s="507"/>
      <c r="I355" s="507"/>
    </row>
    <row r="356" spans="1:9" s="192" customFormat="1" ht="32.1" customHeight="1" thickBot="1" x14ac:dyDescent="0.25">
      <c r="A356" s="190" t="s">
        <v>189</v>
      </c>
      <c r="B356" s="508" t="s">
        <v>190</v>
      </c>
      <c r="C356" s="508"/>
      <c r="D356" s="508"/>
      <c r="E356" s="508" t="s">
        <v>191</v>
      </c>
      <c r="F356" s="508"/>
      <c r="G356" s="508" t="s">
        <v>192</v>
      </c>
      <c r="H356" s="508"/>
      <c r="I356" s="191" t="s">
        <v>193</v>
      </c>
    </row>
    <row r="357" spans="1:9" s="157" customFormat="1" ht="14.25" x14ac:dyDescent="0.2">
      <c r="A357" s="193"/>
      <c r="B357" s="538"/>
      <c r="C357" s="539"/>
      <c r="D357" s="554"/>
      <c r="E357" s="555"/>
      <c r="F357" s="556"/>
      <c r="G357" s="555"/>
      <c r="H357" s="556"/>
      <c r="I357" s="194">
        <f>+E357-G357</f>
        <v>0</v>
      </c>
    </row>
    <row r="358" spans="1:9" s="157" customFormat="1" ht="14.25" x14ac:dyDescent="0.2">
      <c r="A358" s="203"/>
      <c r="B358" s="521"/>
      <c r="C358" s="522"/>
      <c r="D358" s="548"/>
      <c r="E358" s="549"/>
      <c r="F358" s="550"/>
      <c r="G358" s="549"/>
      <c r="H358" s="550"/>
      <c r="I358" s="204">
        <f t="shared" ref="I358:I367" si="3">+E358-G358</f>
        <v>0</v>
      </c>
    </row>
    <row r="359" spans="1:9" s="157" customFormat="1" ht="14.25" x14ac:dyDescent="0.2">
      <c r="A359" s="197"/>
      <c r="B359" s="521"/>
      <c r="C359" s="522"/>
      <c r="D359" s="548"/>
      <c r="E359" s="549"/>
      <c r="F359" s="550"/>
      <c r="G359" s="549"/>
      <c r="H359" s="550"/>
      <c r="I359" s="198">
        <f t="shared" si="3"/>
        <v>0</v>
      </c>
    </row>
    <row r="360" spans="1:9" s="157" customFormat="1" ht="14.25" x14ac:dyDescent="0.2">
      <c r="A360" s="197"/>
      <c r="B360" s="521"/>
      <c r="C360" s="522"/>
      <c r="D360" s="548"/>
      <c r="E360" s="549"/>
      <c r="F360" s="550"/>
      <c r="G360" s="549"/>
      <c r="H360" s="550"/>
      <c r="I360" s="198">
        <f t="shared" si="3"/>
        <v>0</v>
      </c>
    </row>
    <row r="361" spans="1:9" s="157" customFormat="1" ht="14.25" x14ac:dyDescent="0.2">
      <c r="A361" s="197"/>
      <c r="B361" s="521"/>
      <c r="C361" s="522"/>
      <c r="D361" s="548"/>
      <c r="E361" s="549"/>
      <c r="F361" s="550"/>
      <c r="G361" s="549"/>
      <c r="H361" s="550"/>
      <c r="I361" s="198">
        <f t="shared" si="3"/>
        <v>0</v>
      </c>
    </row>
    <row r="362" spans="1:9" s="157" customFormat="1" ht="14.25" x14ac:dyDescent="0.2">
      <c r="A362" s="197"/>
      <c r="B362" s="521"/>
      <c r="C362" s="522"/>
      <c r="D362" s="548"/>
      <c r="E362" s="549"/>
      <c r="F362" s="550"/>
      <c r="G362" s="549"/>
      <c r="H362" s="550"/>
      <c r="I362" s="198">
        <f t="shared" si="3"/>
        <v>0</v>
      </c>
    </row>
    <row r="363" spans="1:9" s="157" customFormat="1" ht="14.25" x14ac:dyDescent="0.2">
      <c r="A363" s="197"/>
      <c r="B363" s="521"/>
      <c r="C363" s="522"/>
      <c r="D363" s="548"/>
      <c r="E363" s="549"/>
      <c r="F363" s="550"/>
      <c r="G363" s="549"/>
      <c r="H363" s="550"/>
      <c r="I363" s="198">
        <f t="shared" si="3"/>
        <v>0</v>
      </c>
    </row>
    <row r="364" spans="1:9" s="157" customFormat="1" ht="14.25" x14ac:dyDescent="0.2">
      <c r="A364" s="197"/>
      <c r="B364" s="521"/>
      <c r="C364" s="522"/>
      <c r="D364" s="548"/>
      <c r="E364" s="549"/>
      <c r="F364" s="550"/>
      <c r="G364" s="549"/>
      <c r="H364" s="550"/>
      <c r="I364" s="198">
        <f t="shared" si="3"/>
        <v>0</v>
      </c>
    </row>
    <row r="365" spans="1:9" s="157" customFormat="1" ht="14.25" x14ac:dyDescent="0.2">
      <c r="A365" s="197"/>
      <c r="B365" s="521"/>
      <c r="C365" s="522"/>
      <c r="D365" s="548"/>
      <c r="E365" s="549"/>
      <c r="F365" s="550"/>
      <c r="G365" s="549"/>
      <c r="H365" s="550"/>
      <c r="I365" s="198">
        <f t="shared" si="3"/>
        <v>0</v>
      </c>
    </row>
    <row r="366" spans="1:9" s="157" customFormat="1" ht="14.25" x14ac:dyDescent="0.2">
      <c r="A366" s="197"/>
      <c r="B366" s="521"/>
      <c r="C366" s="522"/>
      <c r="D366" s="548"/>
      <c r="E366" s="549"/>
      <c r="F366" s="550"/>
      <c r="G366" s="549"/>
      <c r="H366" s="550"/>
      <c r="I366" s="198">
        <f t="shared" si="3"/>
        <v>0</v>
      </c>
    </row>
    <row r="367" spans="1:9" s="157" customFormat="1" ht="15" thickBot="1" x14ac:dyDescent="0.25">
      <c r="A367" s="199"/>
      <c r="B367" s="526"/>
      <c r="C367" s="527"/>
      <c r="D367" s="551"/>
      <c r="E367" s="552"/>
      <c r="F367" s="553"/>
      <c r="G367" s="552"/>
      <c r="H367" s="553"/>
      <c r="I367" s="200">
        <f t="shared" si="3"/>
        <v>0</v>
      </c>
    </row>
    <row r="368" spans="1:9" s="157" customFormat="1" ht="25.5" customHeight="1" thickBot="1" x14ac:dyDescent="0.25">
      <c r="A368" s="165"/>
      <c r="B368" s="542"/>
      <c r="C368" s="542"/>
      <c r="D368" s="542"/>
      <c r="E368" s="495">
        <f>SUM(E357:F367)</f>
        <v>0</v>
      </c>
      <c r="F368" s="496"/>
      <c r="G368" s="495">
        <f>SUM(G357:H367)</f>
        <v>0</v>
      </c>
      <c r="H368" s="496"/>
      <c r="I368" s="201">
        <f>SUM(I357:I367)</f>
        <v>0</v>
      </c>
    </row>
    <row r="369" spans="1:9" s="157" customFormat="1" x14ac:dyDescent="0.2">
      <c r="A369" s="165"/>
      <c r="B369" s="202"/>
      <c r="C369" s="202"/>
      <c r="D369" s="202"/>
      <c r="E369" s="202"/>
      <c r="F369" s="202"/>
      <c r="G369" s="202"/>
      <c r="H369" s="202"/>
      <c r="I369" s="202"/>
    </row>
    <row r="370" spans="1:9" s="157" customFormat="1" x14ac:dyDescent="0.2">
      <c r="A370" s="165"/>
      <c r="B370" s="202"/>
      <c r="C370" s="202"/>
      <c r="D370" s="202"/>
      <c r="E370" s="202"/>
      <c r="F370" s="202"/>
      <c r="G370" s="202"/>
      <c r="H370" s="202"/>
      <c r="I370" s="202"/>
    </row>
    <row r="371" spans="1:9" s="189" customFormat="1" x14ac:dyDescent="0.2">
      <c r="A371" s="507" t="s">
        <v>84</v>
      </c>
      <c r="B371" s="507"/>
      <c r="C371" s="507"/>
      <c r="D371" s="507"/>
      <c r="E371" s="507"/>
      <c r="F371" s="507"/>
      <c r="G371" s="507"/>
      <c r="H371" s="507"/>
      <c r="I371" s="507"/>
    </row>
    <row r="372" spans="1:9" s="157" customFormat="1" ht="13.5" thickBot="1" x14ac:dyDescent="0.25">
      <c r="A372" s="165"/>
      <c r="B372" s="202"/>
      <c r="C372" s="202"/>
      <c r="D372" s="202"/>
      <c r="E372" s="202"/>
      <c r="F372" s="202"/>
      <c r="G372" s="202"/>
      <c r="H372" s="202"/>
      <c r="I372" s="202"/>
    </row>
    <row r="373" spans="1:9" s="192" customFormat="1" ht="32.1" customHeight="1" thickBot="1" x14ac:dyDescent="0.25">
      <c r="A373" s="190" t="s">
        <v>189</v>
      </c>
      <c r="B373" s="508" t="s">
        <v>190</v>
      </c>
      <c r="C373" s="508"/>
      <c r="D373" s="508"/>
      <c r="E373" s="508" t="s">
        <v>191</v>
      </c>
      <c r="F373" s="508"/>
      <c r="G373" s="508" t="s">
        <v>192</v>
      </c>
      <c r="H373" s="508"/>
      <c r="I373" s="191" t="s">
        <v>193</v>
      </c>
    </row>
    <row r="374" spans="1:9" s="157" customFormat="1" ht="14.25" x14ac:dyDescent="0.2">
      <c r="A374" s="193"/>
      <c r="B374" s="538"/>
      <c r="C374" s="539"/>
      <c r="D374" s="554"/>
      <c r="E374" s="555"/>
      <c r="F374" s="556"/>
      <c r="G374" s="555"/>
      <c r="H374" s="556"/>
      <c r="I374" s="194">
        <f>+E374-G374</f>
        <v>0</v>
      </c>
    </row>
    <row r="375" spans="1:9" s="157" customFormat="1" ht="14.25" x14ac:dyDescent="0.2">
      <c r="A375" s="203"/>
      <c r="B375" s="521"/>
      <c r="C375" s="522"/>
      <c r="D375" s="548"/>
      <c r="E375" s="549"/>
      <c r="F375" s="550"/>
      <c r="G375" s="549"/>
      <c r="H375" s="550"/>
      <c r="I375" s="204">
        <f t="shared" ref="I375:I384" si="4">+E375-G375</f>
        <v>0</v>
      </c>
    </row>
    <row r="376" spans="1:9" s="157" customFormat="1" ht="14.25" x14ac:dyDescent="0.2">
      <c r="A376" s="197"/>
      <c r="B376" s="521"/>
      <c r="C376" s="522"/>
      <c r="D376" s="548"/>
      <c r="E376" s="549"/>
      <c r="F376" s="550"/>
      <c r="G376" s="549"/>
      <c r="H376" s="550"/>
      <c r="I376" s="198">
        <f t="shared" si="4"/>
        <v>0</v>
      </c>
    </row>
    <row r="377" spans="1:9" s="157" customFormat="1" ht="14.25" x14ac:dyDescent="0.2">
      <c r="A377" s="197"/>
      <c r="B377" s="521"/>
      <c r="C377" s="522"/>
      <c r="D377" s="548"/>
      <c r="E377" s="549"/>
      <c r="F377" s="550"/>
      <c r="G377" s="549"/>
      <c r="H377" s="550"/>
      <c r="I377" s="198">
        <f t="shared" si="4"/>
        <v>0</v>
      </c>
    </row>
    <row r="378" spans="1:9" s="157" customFormat="1" ht="14.25" x14ac:dyDescent="0.2">
      <c r="A378" s="197"/>
      <c r="B378" s="521"/>
      <c r="C378" s="522"/>
      <c r="D378" s="548"/>
      <c r="E378" s="549"/>
      <c r="F378" s="550"/>
      <c r="G378" s="549"/>
      <c r="H378" s="550"/>
      <c r="I378" s="198">
        <f t="shared" si="4"/>
        <v>0</v>
      </c>
    </row>
    <row r="379" spans="1:9" s="157" customFormat="1" ht="14.25" x14ac:dyDescent="0.2">
      <c r="A379" s="197"/>
      <c r="B379" s="521"/>
      <c r="C379" s="522"/>
      <c r="D379" s="548"/>
      <c r="E379" s="549"/>
      <c r="F379" s="550"/>
      <c r="G379" s="549"/>
      <c r="H379" s="550"/>
      <c r="I379" s="198">
        <f t="shared" si="4"/>
        <v>0</v>
      </c>
    </row>
    <row r="380" spans="1:9" s="157" customFormat="1" ht="14.25" x14ac:dyDescent="0.2">
      <c r="A380" s="197"/>
      <c r="B380" s="521"/>
      <c r="C380" s="522"/>
      <c r="D380" s="548"/>
      <c r="E380" s="549"/>
      <c r="F380" s="550"/>
      <c r="G380" s="549"/>
      <c r="H380" s="550"/>
      <c r="I380" s="198">
        <f t="shared" si="4"/>
        <v>0</v>
      </c>
    </row>
    <row r="381" spans="1:9" s="157" customFormat="1" ht="14.25" x14ac:dyDescent="0.2">
      <c r="A381" s="197"/>
      <c r="B381" s="521"/>
      <c r="C381" s="522"/>
      <c r="D381" s="548"/>
      <c r="E381" s="549"/>
      <c r="F381" s="550"/>
      <c r="G381" s="549"/>
      <c r="H381" s="550"/>
      <c r="I381" s="198">
        <f t="shared" si="4"/>
        <v>0</v>
      </c>
    </row>
    <row r="382" spans="1:9" s="157" customFormat="1" ht="14.25" x14ac:dyDescent="0.2">
      <c r="A382" s="197"/>
      <c r="B382" s="521"/>
      <c r="C382" s="522"/>
      <c r="D382" s="548"/>
      <c r="E382" s="549"/>
      <c r="F382" s="550"/>
      <c r="G382" s="549"/>
      <c r="H382" s="550"/>
      <c r="I382" s="198">
        <f t="shared" si="4"/>
        <v>0</v>
      </c>
    </row>
    <row r="383" spans="1:9" s="157" customFormat="1" ht="14.25" x14ac:dyDescent="0.2">
      <c r="A383" s="197"/>
      <c r="B383" s="521"/>
      <c r="C383" s="522"/>
      <c r="D383" s="548"/>
      <c r="E383" s="549"/>
      <c r="F383" s="550"/>
      <c r="G383" s="549"/>
      <c r="H383" s="550"/>
      <c r="I383" s="198">
        <f t="shared" si="4"/>
        <v>0</v>
      </c>
    </row>
    <row r="384" spans="1:9" s="157" customFormat="1" ht="15" thickBot="1" x14ac:dyDescent="0.25">
      <c r="A384" s="199"/>
      <c r="B384" s="526"/>
      <c r="C384" s="527"/>
      <c r="D384" s="551"/>
      <c r="E384" s="552"/>
      <c r="F384" s="553"/>
      <c r="G384" s="552"/>
      <c r="H384" s="553"/>
      <c r="I384" s="200">
        <f t="shared" si="4"/>
        <v>0</v>
      </c>
    </row>
    <row r="385" spans="1:9" s="157" customFormat="1" ht="25.5" customHeight="1" thickBot="1" x14ac:dyDescent="0.25">
      <c r="A385" s="165"/>
      <c r="B385" s="542"/>
      <c r="C385" s="542"/>
      <c r="D385" s="542"/>
      <c r="E385" s="495">
        <f>SUM(E374:F384)</f>
        <v>0</v>
      </c>
      <c r="F385" s="496"/>
      <c r="G385" s="495">
        <f>SUM(G374:H384)</f>
        <v>0</v>
      </c>
      <c r="H385" s="496"/>
      <c r="I385" s="201">
        <f>SUM(I374:I384)</f>
        <v>0</v>
      </c>
    </row>
    <row r="386" spans="1:9" s="157" customFormat="1" x14ac:dyDescent="0.2">
      <c r="A386" s="165"/>
      <c r="B386" s="202"/>
      <c r="C386" s="202"/>
      <c r="D386" s="202"/>
      <c r="E386" s="202"/>
      <c r="F386" s="202"/>
      <c r="G386" s="202"/>
      <c r="H386" s="202"/>
      <c r="I386" s="202"/>
    </row>
    <row r="387" spans="1:9" s="157" customFormat="1" x14ac:dyDescent="0.2">
      <c r="A387" s="165"/>
      <c r="B387" s="202"/>
      <c r="C387" s="202"/>
      <c r="D387" s="202"/>
      <c r="E387" s="202"/>
      <c r="F387" s="202"/>
      <c r="G387" s="202"/>
      <c r="H387" s="202"/>
      <c r="I387" s="202"/>
    </row>
    <row r="388" spans="1:9" s="157" customFormat="1" ht="13.5" thickBot="1" x14ac:dyDescent="0.25">
      <c r="A388" s="165"/>
      <c r="B388" s="202"/>
      <c r="C388" s="202"/>
      <c r="D388" s="202"/>
      <c r="E388" s="202"/>
      <c r="F388" s="202"/>
      <c r="G388" s="202"/>
      <c r="H388" s="202"/>
      <c r="I388" s="202"/>
    </row>
    <row r="389" spans="1:9" s="157" customFormat="1" ht="30.95" customHeight="1" thickBot="1" x14ac:dyDescent="0.25">
      <c r="E389" s="543" t="s">
        <v>191</v>
      </c>
      <c r="F389" s="532"/>
      <c r="G389" s="532" t="s">
        <v>192</v>
      </c>
      <c r="H389" s="532"/>
      <c r="I389" s="205" t="s">
        <v>193</v>
      </c>
    </row>
    <row r="390" spans="1:9" s="157" customFormat="1" ht="27" customHeight="1" thickBot="1" x14ac:dyDescent="0.25">
      <c r="A390" s="544" t="s">
        <v>194</v>
      </c>
      <c r="B390" s="545"/>
      <c r="C390" s="545"/>
      <c r="D390" s="545"/>
      <c r="E390" s="546">
        <f>+E318+E334+E351+E368+E385</f>
        <v>0</v>
      </c>
      <c r="F390" s="547"/>
      <c r="G390" s="546">
        <f>+G318+G334+G351+G368+G385</f>
        <v>0</v>
      </c>
      <c r="H390" s="547"/>
      <c r="I390" s="206">
        <f>+I318+I334+I351+I368+I385</f>
        <v>0</v>
      </c>
    </row>
    <row r="391" spans="1:9" s="157" customFormat="1" x14ac:dyDescent="0.2"/>
    <row r="392" spans="1:9" s="157" customFormat="1" x14ac:dyDescent="0.2"/>
    <row r="393" spans="1:9" s="157" customFormat="1" x14ac:dyDescent="0.2">
      <c r="A393" s="507" t="s">
        <v>195</v>
      </c>
      <c r="B393" s="507"/>
      <c r="C393" s="507"/>
      <c r="D393" s="507"/>
      <c r="E393" s="507"/>
      <c r="F393" s="507"/>
      <c r="G393" s="507"/>
      <c r="H393" s="507"/>
      <c r="I393" s="507"/>
    </row>
    <row r="394" spans="1:9" s="157" customFormat="1" ht="28.5" customHeight="1" x14ac:dyDescent="0.2">
      <c r="A394" s="346" t="s">
        <v>196</v>
      </c>
      <c r="B394" s="347"/>
      <c r="C394" s="347"/>
      <c r="D394" s="347"/>
      <c r="E394" s="347"/>
      <c r="F394" s="347"/>
      <c r="G394" s="347"/>
      <c r="H394" s="347"/>
      <c r="I394" s="347"/>
    </row>
    <row r="395" spans="1:9" s="157" customFormat="1" x14ac:dyDescent="0.2">
      <c r="A395" s="183"/>
      <c r="B395" s="183"/>
      <c r="C395" s="183"/>
      <c r="D395" s="183"/>
      <c r="E395" s="183"/>
      <c r="F395" s="183"/>
      <c r="G395" s="183"/>
      <c r="H395" s="183"/>
      <c r="I395" s="183"/>
    </row>
    <row r="396" spans="1:9" s="157" customFormat="1" ht="12.95" customHeight="1" x14ac:dyDescent="0.2">
      <c r="A396" s="507" t="s">
        <v>157</v>
      </c>
      <c r="B396" s="507"/>
      <c r="C396" s="507"/>
      <c r="D396" s="507"/>
      <c r="E396" s="507"/>
      <c r="F396" s="507"/>
      <c r="G396" s="507"/>
      <c r="H396" s="507"/>
      <c r="I396" s="507"/>
    </row>
    <row r="397" spans="1:9" s="157" customFormat="1" ht="12.95" customHeight="1" x14ac:dyDescent="0.2">
      <c r="A397" s="347"/>
      <c r="B397" s="347"/>
      <c r="C397" s="347"/>
      <c r="D397" s="347"/>
      <c r="E397" s="347"/>
      <c r="F397" s="347"/>
      <c r="G397" s="347"/>
      <c r="H397" s="347"/>
      <c r="I397" s="347"/>
    </row>
    <row r="398" spans="1:9" s="157" customFormat="1" ht="12.95" customHeight="1" x14ac:dyDescent="0.2">
      <c r="A398" s="183"/>
      <c r="B398" s="183"/>
      <c r="C398" s="183"/>
      <c r="D398" s="183"/>
      <c r="E398" s="183"/>
      <c r="F398" s="183"/>
      <c r="G398" s="183"/>
      <c r="H398" s="183"/>
      <c r="I398" s="183"/>
    </row>
    <row r="399" spans="1:9" s="157" customFormat="1" ht="12.95" customHeight="1" x14ac:dyDescent="0.2">
      <c r="A399" s="183"/>
      <c r="B399" s="183"/>
      <c r="C399" s="183"/>
      <c r="D399" s="183"/>
      <c r="E399" s="183"/>
      <c r="F399" s="183"/>
      <c r="G399" s="183"/>
      <c r="H399" s="183"/>
      <c r="I399" s="183"/>
    </row>
    <row r="400" spans="1:9" s="157" customFormat="1" x14ac:dyDescent="0.2">
      <c r="A400" s="507" t="s">
        <v>158</v>
      </c>
      <c r="B400" s="507"/>
      <c r="C400" s="507"/>
      <c r="D400" s="507"/>
      <c r="E400" s="507"/>
      <c r="F400" s="507"/>
      <c r="G400" s="507"/>
      <c r="H400" s="507"/>
      <c r="I400" s="507"/>
    </row>
    <row r="401" spans="1:9" s="157" customFormat="1" ht="16.5" customHeight="1" x14ac:dyDescent="0.2">
      <c r="A401" s="541"/>
      <c r="B401" s="541"/>
      <c r="C401" s="541"/>
      <c r="D401" s="541"/>
      <c r="E401" s="541"/>
      <c r="F401" s="541"/>
      <c r="G401" s="541"/>
      <c r="H401" s="541"/>
      <c r="I401" s="541"/>
    </row>
    <row r="402" spans="1:9" s="189" customFormat="1" x14ac:dyDescent="0.2">
      <c r="A402" s="507" t="s">
        <v>0</v>
      </c>
      <c r="B402" s="507"/>
      <c r="C402" s="507"/>
      <c r="D402" s="507"/>
      <c r="E402" s="507"/>
      <c r="F402" s="507"/>
      <c r="G402" s="507"/>
      <c r="H402" s="507"/>
      <c r="I402" s="507"/>
    </row>
    <row r="403" spans="1:9" s="189" customFormat="1" ht="20.45" customHeight="1" thickBot="1" x14ac:dyDescent="0.25">
      <c r="A403" s="165"/>
      <c r="B403" s="165"/>
      <c r="C403" s="165"/>
      <c r="D403" s="165"/>
      <c r="E403" s="165"/>
      <c r="F403" s="165"/>
      <c r="G403" s="165"/>
      <c r="H403" s="165"/>
      <c r="I403" s="165"/>
    </row>
    <row r="404" spans="1:9" s="192" customFormat="1" ht="32.25" customHeight="1" thickBot="1" x14ac:dyDescent="0.25">
      <c r="A404" s="207" t="s">
        <v>189</v>
      </c>
      <c r="B404" s="532" t="s">
        <v>197</v>
      </c>
      <c r="C404" s="532"/>
      <c r="D404" s="532"/>
      <c r="E404" s="532" t="s">
        <v>198</v>
      </c>
      <c r="F404" s="532"/>
      <c r="G404" s="533" t="s">
        <v>199</v>
      </c>
      <c r="H404" s="534"/>
      <c r="I404" s="535"/>
    </row>
    <row r="405" spans="1:9" s="157" customFormat="1" ht="14.25" x14ac:dyDescent="0.2">
      <c r="A405" s="193"/>
      <c r="B405" s="512"/>
      <c r="C405" s="512"/>
      <c r="D405" s="512"/>
      <c r="E405" s="536"/>
      <c r="F405" s="537"/>
      <c r="G405" s="538"/>
      <c r="H405" s="539"/>
      <c r="I405" s="540"/>
    </row>
    <row r="406" spans="1:9" s="157" customFormat="1" ht="14.25" x14ac:dyDescent="0.2">
      <c r="A406" s="203"/>
      <c r="B406" s="529"/>
      <c r="C406" s="530"/>
      <c r="D406" s="531"/>
      <c r="E406" s="519"/>
      <c r="F406" s="520"/>
      <c r="G406" s="521"/>
      <c r="H406" s="522"/>
      <c r="I406" s="523"/>
    </row>
    <row r="407" spans="1:9" s="157" customFormat="1" ht="14.25" x14ac:dyDescent="0.2">
      <c r="A407" s="203"/>
      <c r="B407" s="529"/>
      <c r="C407" s="530"/>
      <c r="D407" s="531"/>
      <c r="E407" s="519"/>
      <c r="F407" s="520"/>
      <c r="G407" s="521"/>
      <c r="H407" s="522"/>
      <c r="I407" s="523"/>
    </row>
    <row r="408" spans="1:9" s="157" customFormat="1" ht="14.25" x14ac:dyDescent="0.2">
      <c r="A408" s="203"/>
      <c r="B408" s="529"/>
      <c r="C408" s="530"/>
      <c r="D408" s="531"/>
      <c r="E408" s="519"/>
      <c r="F408" s="520"/>
      <c r="G408" s="521"/>
      <c r="H408" s="522"/>
      <c r="I408" s="523"/>
    </row>
    <row r="409" spans="1:9" s="157" customFormat="1" ht="14.25" x14ac:dyDescent="0.2">
      <c r="A409" s="203"/>
      <c r="B409" s="529"/>
      <c r="C409" s="530"/>
      <c r="D409" s="531"/>
      <c r="E409" s="519"/>
      <c r="F409" s="520"/>
      <c r="G409" s="521"/>
      <c r="H409" s="522"/>
      <c r="I409" s="523"/>
    </row>
    <row r="410" spans="1:9" s="157" customFormat="1" ht="14.25" x14ac:dyDescent="0.2">
      <c r="A410" s="203"/>
      <c r="B410" s="529"/>
      <c r="C410" s="530"/>
      <c r="D410" s="531"/>
      <c r="E410" s="519"/>
      <c r="F410" s="520"/>
      <c r="G410" s="521"/>
      <c r="H410" s="522"/>
      <c r="I410" s="523"/>
    </row>
    <row r="411" spans="1:9" s="157" customFormat="1" ht="14.25" x14ac:dyDescent="0.2">
      <c r="A411" s="203"/>
      <c r="B411" s="529"/>
      <c r="C411" s="530"/>
      <c r="D411" s="531"/>
      <c r="E411" s="519"/>
      <c r="F411" s="520"/>
      <c r="G411" s="521"/>
      <c r="H411" s="522"/>
      <c r="I411" s="523"/>
    </row>
    <row r="412" spans="1:9" s="157" customFormat="1" ht="14.25" x14ac:dyDescent="0.2">
      <c r="A412" s="203"/>
      <c r="B412" s="529"/>
      <c r="C412" s="530"/>
      <c r="D412" s="531"/>
      <c r="E412" s="519"/>
      <c r="F412" s="520"/>
      <c r="G412" s="521"/>
      <c r="H412" s="522"/>
      <c r="I412" s="523"/>
    </row>
    <row r="413" spans="1:9" s="157" customFormat="1" ht="14.25" x14ac:dyDescent="0.2">
      <c r="A413" s="203"/>
      <c r="B413" s="529"/>
      <c r="C413" s="530"/>
      <c r="D413" s="531"/>
      <c r="E413" s="519"/>
      <c r="F413" s="520"/>
      <c r="G413" s="521"/>
      <c r="H413" s="522"/>
      <c r="I413" s="523"/>
    </row>
    <row r="414" spans="1:9" s="157" customFormat="1" ht="14.25" x14ac:dyDescent="0.2">
      <c r="A414" s="203"/>
      <c r="B414" s="499"/>
      <c r="C414" s="499"/>
      <c r="D414" s="499"/>
      <c r="E414" s="519"/>
      <c r="F414" s="520"/>
      <c r="G414" s="521"/>
      <c r="H414" s="522"/>
      <c r="I414" s="523"/>
    </row>
    <row r="415" spans="1:9" s="157" customFormat="1" ht="15" thickBot="1" x14ac:dyDescent="0.25">
      <c r="A415" s="208"/>
      <c r="B415" s="503"/>
      <c r="C415" s="503"/>
      <c r="D415" s="503"/>
      <c r="E415" s="524"/>
      <c r="F415" s="525"/>
      <c r="G415" s="526"/>
      <c r="H415" s="527"/>
      <c r="I415" s="528"/>
    </row>
    <row r="416" spans="1:9" s="157" customFormat="1" ht="25.5" customHeight="1" thickBot="1" x14ac:dyDescent="0.25">
      <c r="A416" s="165"/>
      <c r="B416" s="516" t="s">
        <v>200</v>
      </c>
      <c r="C416" s="517"/>
      <c r="D416" s="518"/>
      <c r="E416" s="495">
        <f>SUM(E405:F415)</f>
        <v>0</v>
      </c>
      <c r="F416" s="496"/>
      <c r="G416" s="497"/>
      <c r="H416" s="498"/>
      <c r="I416" s="209"/>
    </row>
    <row r="417" spans="1:9" s="189" customFormat="1" ht="20.45" customHeight="1" x14ac:dyDescent="0.2">
      <c r="A417" s="165"/>
      <c r="B417" s="165"/>
      <c r="C417" s="165"/>
      <c r="D417" s="165"/>
      <c r="E417" s="165"/>
      <c r="F417" s="165"/>
      <c r="G417" s="165"/>
      <c r="H417" s="165"/>
      <c r="I417" s="165"/>
    </row>
    <row r="418" spans="1:9" s="157" customFormat="1" ht="18" customHeight="1" x14ac:dyDescent="0.2">
      <c r="A418" s="210"/>
      <c r="B418" s="210"/>
      <c r="C418" s="210"/>
      <c r="D418" s="210"/>
      <c r="E418" s="210"/>
      <c r="F418" s="210"/>
      <c r="G418" s="210"/>
      <c r="H418" s="210"/>
      <c r="I418" s="210"/>
    </row>
    <row r="419" spans="1:9" s="157" customFormat="1" ht="15" customHeight="1" x14ac:dyDescent="0.2">
      <c r="A419" s="507" t="str">
        <f>+A320</f>
        <v>B  - Verifiche stato di NEET</v>
      </c>
      <c r="B419" s="507"/>
      <c r="C419" s="507"/>
      <c r="D419" s="507"/>
      <c r="E419" s="507"/>
      <c r="F419" s="507"/>
      <c r="G419" s="507"/>
      <c r="H419" s="507"/>
      <c r="I419" s="507"/>
    </row>
    <row r="420" spans="1:9" s="157" customFormat="1" ht="13.5" thickBot="1" x14ac:dyDescent="0.25">
      <c r="A420" s="507"/>
      <c r="B420" s="507"/>
      <c r="C420" s="507"/>
      <c r="D420" s="507"/>
      <c r="E420" s="507"/>
      <c r="F420" s="507"/>
      <c r="G420" s="507"/>
      <c r="H420" s="507"/>
      <c r="I420" s="507"/>
    </row>
    <row r="421" spans="1:9" s="192" customFormat="1" ht="32.25" customHeight="1" thickBot="1" x14ac:dyDescent="0.25">
      <c r="A421" s="207" t="s">
        <v>189</v>
      </c>
      <c r="B421" s="532" t="s">
        <v>197</v>
      </c>
      <c r="C421" s="532"/>
      <c r="D421" s="532"/>
      <c r="E421" s="532" t="s">
        <v>198</v>
      </c>
      <c r="F421" s="532"/>
      <c r="G421" s="533" t="s">
        <v>199</v>
      </c>
      <c r="H421" s="534"/>
      <c r="I421" s="535"/>
    </row>
    <row r="422" spans="1:9" s="157" customFormat="1" ht="14.25" x14ac:dyDescent="0.2">
      <c r="A422" s="193"/>
      <c r="B422" s="512"/>
      <c r="C422" s="512"/>
      <c r="D422" s="512"/>
      <c r="E422" s="536"/>
      <c r="F422" s="537"/>
      <c r="G422" s="538"/>
      <c r="H422" s="539"/>
      <c r="I422" s="540"/>
    </row>
    <row r="423" spans="1:9" s="157" customFormat="1" ht="14.25" x14ac:dyDescent="0.2">
      <c r="A423" s="203"/>
      <c r="B423" s="529"/>
      <c r="C423" s="530"/>
      <c r="D423" s="531"/>
      <c r="E423" s="519"/>
      <c r="F423" s="520"/>
      <c r="G423" s="521"/>
      <c r="H423" s="522"/>
      <c r="I423" s="523"/>
    </row>
    <row r="424" spans="1:9" s="157" customFormat="1" ht="14.25" x14ac:dyDescent="0.2">
      <c r="A424" s="203"/>
      <c r="B424" s="529"/>
      <c r="C424" s="530"/>
      <c r="D424" s="531"/>
      <c r="E424" s="519"/>
      <c r="F424" s="520"/>
      <c r="G424" s="521"/>
      <c r="H424" s="522"/>
      <c r="I424" s="523"/>
    </row>
    <row r="425" spans="1:9" s="157" customFormat="1" ht="14.25" x14ac:dyDescent="0.2">
      <c r="A425" s="203"/>
      <c r="B425" s="529"/>
      <c r="C425" s="530"/>
      <c r="D425" s="531"/>
      <c r="E425" s="519"/>
      <c r="F425" s="520"/>
      <c r="G425" s="521"/>
      <c r="H425" s="522"/>
      <c r="I425" s="523"/>
    </row>
    <row r="426" spans="1:9" s="157" customFormat="1" ht="14.25" x14ac:dyDescent="0.2">
      <c r="A426" s="203"/>
      <c r="B426" s="529"/>
      <c r="C426" s="530"/>
      <c r="D426" s="531"/>
      <c r="E426" s="519"/>
      <c r="F426" s="520"/>
      <c r="G426" s="521"/>
      <c r="H426" s="522"/>
      <c r="I426" s="523"/>
    </row>
    <row r="427" spans="1:9" s="157" customFormat="1" ht="14.25" x14ac:dyDescent="0.2">
      <c r="A427" s="203"/>
      <c r="B427" s="529"/>
      <c r="C427" s="530"/>
      <c r="D427" s="531"/>
      <c r="E427" s="519"/>
      <c r="F427" s="520"/>
      <c r="G427" s="521"/>
      <c r="H427" s="522"/>
      <c r="I427" s="523"/>
    </row>
    <row r="428" spans="1:9" s="157" customFormat="1" ht="14.25" x14ac:dyDescent="0.2">
      <c r="A428" s="203"/>
      <c r="B428" s="529"/>
      <c r="C428" s="530"/>
      <c r="D428" s="531"/>
      <c r="E428" s="519"/>
      <c r="F428" s="520"/>
      <c r="G428" s="521"/>
      <c r="H428" s="522"/>
      <c r="I428" s="523"/>
    </row>
    <row r="429" spans="1:9" s="157" customFormat="1" ht="14.25" x14ac:dyDescent="0.2">
      <c r="A429" s="203"/>
      <c r="B429" s="529"/>
      <c r="C429" s="530"/>
      <c r="D429" s="531"/>
      <c r="E429" s="519"/>
      <c r="F429" s="520"/>
      <c r="G429" s="521"/>
      <c r="H429" s="522"/>
      <c r="I429" s="523"/>
    </row>
    <row r="430" spans="1:9" s="157" customFormat="1" ht="14.25" x14ac:dyDescent="0.2">
      <c r="A430" s="203"/>
      <c r="B430" s="529"/>
      <c r="C430" s="530"/>
      <c r="D430" s="531"/>
      <c r="E430" s="519"/>
      <c r="F430" s="520"/>
      <c r="G430" s="521"/>
      <c r="H430" s="522"/>
      <c r="I430" s="523"/>
    </row>
    <row r="431" spans="1:9" s="157" customFormat="1" ht="14.25" x14ac:dyDescent="0.2">
      <c r="A431" s="203"/>
      <c r="B431" s="499"/>
      <c r="C431" s="499"/>
      <c r="D431" s="499"/>
      <c r="E431" s="519"/>
      <c r="F431" s="520"/>
      <c r="G431" s="521"/>
      <c r="H431" s="522"/>
      <c r="I431" s="523"/>
    </row>
    <row r="432" spans="1:9" s="157" customFormat="1" ht="15" thickBot="1" x14ac:dyDescent="0.25">
      <c r="A432" s="208"/>
      <c r="B432" s="503"/>
      <c r="C432" s="503"/>
      <c r="D432" s="503"/>
      <c r="E432" s="524"/>
      <c r="F432" s="525"/>
      <c r="G432" s="526"/>
      <c r="H432" s="527"/>
      <c r="I432" s="528"/>
    </row>
    <row r="433" spans="1:9" s="157" customFormat="1" ht="25.5" customHeight="1" thickBot="1" x14ac:dyDescent="0.25">
      <c r="A433" s="165"/>
      <c r="B433" s="516" t="s">
        <v>200</v>
      </c>
      <c r="C433" s="517"/>
      <c r="D433" s="518"/>
      <c r="E433" s="495">
        <f>SUM(E422:F432)</f>
        <v>0</v>
      </c>
      <c r="F433" s="496"/>
      <c r="G433" s="497"/>
      <c r="H433" s="498"/>
      <c r="I433" s="209"/>
    </row>
    <row r="434" spans="1:9" s="157" customFormat="1" ht="25.5" customHeight="1" x14ac:dyDescent="0.2">
      <c r="A434" s="165"/>
      <c r="B434" s="202"/>
      <c r="C434" s="202"/>
      <c r="D434" s="202"/>
      <c r="E434" s="209"/>
      <c r="F434" s="211"/>
      <c r="G434" s="209"/>
      <c r="H434" s="211"/>
      <c r="I434" s="209"/>
    </row>
    <row r="435" spans="1:9" s="189" customFormat="1" x14ac:dyDescent="0.2">
      <c r="A435" s="507" t="s">
        <v>80</v>
      </c>
      <c r="B435" s="507"/>
      <c r="C435" s="507"/>
      <c r="D435" s="507"/>
      <c r="E435" s="507"/>
      <c r="F435" s="507"/>
      <c r="G435" s="507"/>
      <c r="H435" s="507"/>
      <c r="I435" s="507"/>
    </row>
    <row r="436" spans="1:9" s="157" customFormat="1" ht="25.5" customHeight="1" thickBot="1" x14ac:dyDescent="0.25">
      <c r="A436" s="165"/>
      <c r="B436" s="202"/>
      <c r="C436" s="202"/>
      <c r="D436" s="202"/>
      <c r="E436" s="209"/>
      <c r="F436" s="211"/>
      <c r="G436" s="209"/>
      <c r="H436" s="211"/>
      <c r="I436" s="209"/>
    </row>
    <row r="437" spans="1:9" s="192" customFormat="1" ht="32.25" customHeight="1" thickBot="1" x14ac:dyDescent="0.25">
      <c r="A437" s="207" t="s">
        <v>189</v>
      </c>
      <c r="B437" s="532" t="s">
        <v>197</v>
      </c>
      <c r="C437" s="532"/>
      <c r="D437" s="532"/>
      <c r="E437" s="532" t="s">
        <v>198</v>
      </c>
      <c r="F437" s="532"/>
      <c r="G437" s="533" t="s">
        <v>199</v>
      </c>
      <c r="H437" s="534"/>
      <c r="I437" s="535"/>
    </row>
    <row r="438" spans="1:9" s="157" customFormat="1" ht="14.25" x14ac:dyDescent="0.2">
      <c r="A438" s="193"/>
      <c r="B438" s="512"/>
      <c r="C438" s="512"/>
      <c r="D438" s="512"/>
      <c r="E438" s="536"/>
      <c r="F438" s="537"/>
      <c r="G438" s="538"/>
      <c r="H438" s="539"/>
      <c r="I438" s="540"/>
    </row>
    <row r="439" spans="1:9" s="157" customFormat="1" ht="14.25" x14ac:dyDescent="0.2">
      <c r="A439" s="203"/>
      <c r="B439" s="529"/>
      <c r="C439" s="530"/>
      <c r="D439" s="531"/>
      <c r="E439" s="519"/>
      <c r="F439" s="520"/>
      <c r="G439" s="521"/>
      <c r="H439" s="522"/>
      <c r="I439" s="523"/>
    </row>
    <row r="440" spans="1:9" s="157" customFormat="1" ht="14.25" x14ac:dyDescent="0.2">
      <c r="A440" s="203"/>
      <c r="B440" s="529"/>
      <c r="C440" s="530"/>
      <c r="D440" s="531"/>
      <c r="E440" s="519"/>
      <c r="F440" s="520"/>
      <c r="G440" s="521"/>
      <c r="H440" s="522"/>
      <c r="I440" s="523"/>
    </row>
    <row r="441" spans="1:9" s="157" customFormat="1" ht="14.25" x14ac:dyDescent="0.2">
      <c r="A441" s="203"/>
      <c r="B441" s="529"/>
      <c r="C441" s="530"/>
      <c r="D441" s="531"/>
      <c r="E441" s="519"/>
      <c r="F441" s="520"/>
      <c r="G441" s="521"/>
      <c r="H441" s="522"/>
      <c r="I441" s="523"/>
    </row>
    <row r="442" spans="1:9" s="157" customFormat="1" ht="14.25" x14ac:dyDescent="0.2">
      <c r="A442" s="203"/>
      <c r="B442" s="529"/>
      <c r="C442" s="530"/>
      <c r="D442" s="531"/>
      <c r="E442" s="519"/>
      <c r="F442" s="520"/>
      <c r="G442" s="521"/>
      <c r="H442" s="522"/>
      <c r="I442" s="523"/>
    </row>
    <row r="443" spans="1:9" s="157" customFormat="1" ht="14.25" x14ac:dyDescent="0.2">
      <c r="A443" s="203"/>
      <c r="B443" s="529"/>
      <c r="C443" s="530"/>
      <c r="D443" s="531"/>
      <c r="E443" s="519"/>
      <c r="F443" s="520"/>
      <c r="G443" s="521"/>
      <c r="H443" s="522"/>
      <c r="I443" s="523"/>
    </row>
    <row r="444" spans="1:9" s="157" customFormat="1" ht="14.25" x14ac:dyDescent="0.2">
      <c r="A444" s="203"/>
      <c r="B444" s="529"/>
      <c r="C444" s="530"/>
      <c r="D444" s="531"/>
      <c r="E444" s="519"/>
      <c r="F444" s="520"/>
      <c r="G444" s="521"/>
      <c r="H444" s="522"/>
      <c r="I444" s="523"/>
    </row>
    <row r="445" spans="1:9" s="157" customFormat="1" ht="14.25" x14ac:dyDescent="0.2">
      <c r="A445" s="203"/>
      <c r="B445" s="529"/>
      <c r="C445" s="530"/>
      <c r="D445" s="531"/>
      <c r="E445" s="519"/>
      <c r="F445" s="520"/>
      <c r="G445" s="521"/>
      <c r="H445" s="522"/>
      <c r="I445" s="523"/>
    </row>
    <row r="446" spans="1:9" s="157" customFormat="1" ht="14.25" x14ac:dyDescent="0.2">
      <c r="A446" s="203"/>
      <c r="B446" s="529"/>
      <c r="C446" s="530"/>
      <c r="D446" s="531"/>
      <c r="E446" s="519"/>
      <c r="F446" s="520"/>
      <c r="G446" s="521"/>
      <c r="H446" s="522"/>
      <c r="I446" s="523"/>
    </row>
    <row r="447" spans="1:9" s="157" customFormat="1" ht="14.25" x14ac:dyDescent="0.2">
      <c r="A447" s="203"/>
      <c r="B447" s="499"/>
      <c r="C447" s="499"/>
      <c r="D447" s="499"/>
      <c r="E447" s="519"/>
      <c r="F447" s="520"/>
      <c r="G447" s="521"/>
      <c r="H447" s="522"/>
      <c r="I447" s="523"/>
    </row>
    <row r="448" spans="1:9" s="157" customFormat="1" ht="15" thickBot="1" x14ac:dyDescent="0.25">
      <c r="A448" s="208"/>
      <c r="B448" s="503"/>
      <c r="C448" s="503"/>
      <c r="D448" s="503"/>
      <c r="E448" s="524"/>
      <c r="F448" s="525"/>
      <c r="G448" s="526"/>
      <c r="H448" s="527"/>
      <c r="I448" s="528"/>
    </row>
    <row r="449" spans="1:9" s="157" customFormat="1" ht="25.5" customHeight="1" thickBot="1" x14ac:dyDescent="0.25">
      <c r="A449" s="165"/>
      <c r="B449" s="516" t="s">
        <v>200</v>
      </c>
      <c r="C449" s="517"/>
      <c r="D449" s="518"/>
      <c r="E449" s="495">
        <f>SUM(E438:F448)</f>
        <v>0</v>
      </c>
      <c r="F449" s="496"/>
      <c r="G449" s="497"/>
      <c r="H449" s="498"/>
      <c r="I449" s="209"/>
    </row>
    <row r="450" spans="1:9" s="157" customFormat="1" ht="15.6" customHeight="1" x14ac:dyDescent="0.2">
      <c r="A450" s="165"/>
      <c r="B450" s="202"/>
      <c r="C450" s="202"/>
      <c r="D450" s="202"/>
      <c r="E450" s="209"/>
      <c r="F450" s="211"/>
      <c r="G450" s="209"/>
      <c r="H450" s="211"/>
      <c r="I450" s="209"/>
    </row>
    <row r="451" spans="1:9" s="157" customFormat="1" ht="25.5" customHeight="1" x14ac:dyDescent="0.2">
      <c r="A451" s="165"/>
      <c r="B451" s="202"/>
      <c r="C451" s="202"/>
      <c r="D451" s="202"/>
      <c r="E451" s="209"/>
      <c r="F451" s="211"/>
      <c r="G451" s="209"/>
      <c r="H451" s="211"/>
      <c r="I451" s="209"/>
    </row>
    <row r="452" spans="1:9" s="157" customFormat="1" ht="12.75" customHeight="1" x14ac:dyDescent="0.2">
      <c r="A452" s="507" t="str">
        <f>+A354</f>
        <v>D - Verifica sulla realizzazione dell'intervento finanziato</v>
      </c>
      <c r="B452" s="507"/>
      <c r="C452" s="507"/>
      <c r="D452" s="507"/>
      <c r="E452" s="507"/>
      <c r="F452" s="507"/>
      <c r="G452" s="507"/>
      <c r="H452" s="507"/>
      <c r="I452" s="507"/>
    </row>
    <row r="453" spans="1:9" s="157" customFormat="1" ht="13.5" thickBot="1" x14ac:dyDescent="0.25">
      <c r="A453" s="507"/>
      <c r="B453" s="507"/>
      <c r="C453" s="507"/>
      <c r="D453" s="507"/>
      <c r="E453" s="507"/>
      <c r="F453" s="507"/>
      <c r="G453" s="507"/>
      <c r="H453" s="507"/>
      <c r="I453" s="507"/>
    </row>
    <row r="454" spans="1:9" s="192" customFormat="1" ht="34.5" customHeight="1" thickBot="1" x14ac:dyDescent="0.25">
      <c r="A454" s="190" t="s">
        <v>189</v>
      </c>
      <c r="B454" s="508" t="s">
        <v>197</v>
      </c>
      <c r="C454" s="508"/>
      <c r="D454" s="508"/>
      <c r="E454" s="508" t="s">
        <v>198</v>
      </c>
      <c r="F454" s="508"/>
      <c r="G454" s="509" t="s">
        <v>199</v>
      </c>
      <c r="H454" s="510"/>
      <c r="I454" s="511"/>
    </row>
    <row r="455" spans="1:9" s="157" customFormat="1" ht="14.25" x14ac:dyDescent="0.2">
      <c r="A455" s="193"/>
      <c r="B455" s="512"/>
      <c r="C455" s="512"/>
      <c r="D455" s="512"/>
      <c r="E455" s="513"/>
      <c r="F455" s="513"/>
      <c r="G455" s="514"/>
      <c r="H455" s="514"/>
      <c r="I455" s="515"/>
    </row>
    <row r="456" spans="1:9" s="157" customFormat="1" ht="14.25" x14ac:dyDescent="0.2">
      <c r="A456" s="195"/>
      <c r="B456" s="499"/>
      <c r="C456" s="499"/>
      <c r="D456" s="499"/>
      <c r="E456" s="500"/>
      <c r="F456" s="500"/>
      <c r="G456" s="501"/>
      <c r="H456" s="501"/>
      <c r="I456" s="502"/>
    </row>
    <row r="457" spans="1:9" s="157" customFormat="1" ht="14.25" x14ac:dyDescent="0.2">
      <c r="A457" s="195"/>
      <c r="B457" s="499"/>
      <c r="C457" s="499"/>
      <c r="D457" s="499"/>
      <c r="E457" s="500"/>
      <c r="F457" s="500"/>
      <c r="G457" s="501"/>
      <c r="H457" s="501"/>
      <c r="I457" s="502"/>
    </row>
    <row r="458" spans="1:9" s="157" customFormat="1" ht="14.25" x14ac:dyDescent="0.2">
      <c r="A458" s="195"/>
      <c r="B458" s="499"/>
      <c r="C458" s="499"/>
      <c r="D458" s="499"/>
      <c r="E458" s="500"/>
      <c r="F458" s="500"/>
      <c r="G458" s="501"/>
      <c r="H458" s="501"/>
      <c r="I458" s="502"/>
    </row>
    <row r="459" spans="1:9" s="157" customFormat="1" ht="14.25" x14ac:dyDescent="0.2">
      <c r="A459" s="195"/>
      <c r="B459" s="499"/>
      <c r="C459" s="499"/>
      <c r="D459" s="499"/>
      <c r="E459" s="500"/>
      <c r="F459" s="500"/>
      <c r="G459" s="501"/>
      <c r="H459" s="501"/>
      <c r="I459" s="502"/>
    </row>
    <row r="460" spans="1:9" s="157" customFormat="1" ht="14.25" x14ac:dyDescent="0.2">
      <c r="A460" s="195"/>
      <c r="B460" s="499"/>
      <c r="C460" s="499"/>
      <c r="D460" s="499"/>
      <c r="E460" s="500"/>
      <c r="F460" s="500"/>
      <c r="G460" s="501"/>
      <c r="H460" s="501"/>
      <c r="I460" s="502"/>
    </row>
    <row r="461" spans="1:9" s="157" customFormat="1" ht="14.25" x14ac:dyDescent="0.2">
      <c r="A461" s="195"/>
      <c r="B461" s="499"/>
      <c r="C461" s="499"/>
      <c r="D461" s="499"/>
      <c r="E461" s="500"/>
      <c r="F461" s="500"/>
      <c r="G461" s="501"/>
      <c r="H461" s="501"/>
      <c r="I461" s="502"/>
    </row>
    <row r="462" spans="1:9" s="157" customFormat="1" ht="14.25" x14ac:dyDescent="0.2">
      <c r="A462" s="195"/>
      <c r="B462" s="499"/>
      <c r="C462" s="499"/>
      <c r="D462" s="499"/>
      <c r="E462" s="500"/>
      <c r="F462" s="500"/>
      <c r="G462" s="501"/>
      <c r="H462" s="501"/>
      <c r="I462" s="502"/>
    </row>
    <row r="463" spans="1:9" s="157" customFormat="1" ht="14.25" x14ac:dyDescent="0.2">
      <c r="A463" s="195"/>
      <c r="B463" s="499"/>
      <c r="C463" s="499"/>
      <c r="D463" s="499"/>
      <c r="E463" s="500"/>
      <c r="F463" s="500"/>
      <c r="G463" s="501"/>
      <c r="H463" s="501"/>
      <c r="I463" s="502"/>
    </row>
    <row r="464" spans="1:9" s="157" customFormat="1" ht="14.25" x14ac:dyDescent="0.2">
      <c r="A464" s="195"/>
      <c r="B464" s="499"/>
      <c r="C464" s="499"/>
      <c r="D464" s="499"/>
      <c r="E464" s="500"/>
      <c r="F464" s="500"/>
      <c r="G464" s="501"/>
      <c r="H464" s="501"/>
      <c r="I464" s="502"/>
    </row>
    <row r="465" spans="1:9" s="157" customFormat="1" ht="15" thickBot="1" x14ac:dyDescent="0.25">
      <c r="A465" s="199"/>
      <c r="B465" s="503"/>
      <c r="C465" s="503"/>
      <c r="D465" s="503"/>
      <c r="E465" s="504"/>
      <c r="F465" s="504"/>
      <c r="G465" s="505"/>
      <c r="H465" s="505"/>
      <c r="I465" s="506"/>
    </row>
    <row r="466" spans="1:9" s="157" customFormat="1" ht="25.5" customHeight="1" thickBot="1" x14ac:dyDescent="0.25">
      <c r="A466" s="165"/>
      <c r="B466" s="492" t="s">
        <v>200</v>
      </c>
      <c r="C466" s="493"/>
      <c r="D466" s="494"/>
      <c r="E466" s="495">
        <f>SUM(E455:F465)</f>
        <v>0</v>
      </c>
      <c r="F466" s="496"/>
      <c r="G466" s="497"/>
      <c r="H466" s="498"/>
      <c r="I466" s="209"/>
    </row>
    <row r="467" spans="1:9" s="157" customFormat="1" x14ac:dyDescent="0.2">
      <c r="A467" s="165"/>
      <c r="B467" s="202"/>
      <c r="C467" s="202"/>
      <c r="D467" s="202"/>
      <c r="E467" s="165"/>
      <c r="F467" s="165"/>
      <c r="G467" s="209"/>
      <c r="H467" s="211"/>
      <c r="I467" s="209"/>
    </row>
    <row r="468" spans="1:9" s="157" customFormat="1" x14ac:dyDescent="0.2">
      <c r="A468" s="165"/>
      <c r="B468" s="202"/>
      <c r="C468" s="202"/>
      <c r="D468" s="202"/>
      <c r="E468" s="165"/>
      <c r="F468" s="165"/>
      <c r="G468" s="209"/>
      <c r="H468" s="211"/>
      <c r="I468" s="209"/>
    </row>
    <row r="469" spans="1:9" s="189" customFormat="1" x14ac:dyDescent="0.2">
      <c r="A469" s="507" t="s">
        <v>84</v>
      </c>
      <c r="B469" s="507"/>
      <c r="C469" s="507"/>
      <c r="D469" s="507"/>
      <c r="E469" s="507"/>
      <c r="F469" s="507"/>
      <c r="G469" s="507"/>
      <c r="H469" s="507"/>
      <c r="I469" s="507"/>
    </row>
    <row r="470" spans="1:9" s="157" customFormat="1" ht="13.5" thickBot="1" x14ac:dyDescent="0.25">
      <c r="A470" s="165"/>
      <c r="B470" s="202"/>
      <c r="C470" s="202"/>
      <c r="D470" s="202"/>
      <c r="E470" s="165"/>
      <c r="F470" s="165"/>
      <c r="G470" s="209"/>
      <c r="H470" s="211"/>
      <c r="I470" s="209"/>
    </row>
    <row r="471" spans="1:9" s="192" customFormat="1" ht="34.5" customHeight="1" thickBot="1" x14ac:dyDescent="0.25">
      <c r="A471" s="190" t="s">
        <v>189</v>
      </c>
      <c r="B471" s="508" t="s">
        <v>197</v>
      </c>
      <c r="C471" s="508"/>
      <c r="D471" s="508"/>
      <c r="E471" s="508" t="s">
        <v>198</v>
      </c>
      <c r="F471" s="508"/>
      <c r="G471" s="509" t="s">
        <v>199</v>
      </c>
      <c r="H471" s="510"/>
      <c r="I471" s="511"/>
    </row>
    <row r="472" spans="1:9" s="157" customFormat="1" ht="14.25" x14ac:dyDescent="0.2">
      <c r="A472" s="193"/>
      <c r="B472" s="512"/>
      <c r="C472" s="512"/>
      <c r="D472" s="512"/>
      <c r="E472" s="513"/>
      <c r="F472" s="513"/>
      <c r="G472" s="514"/>
      <c r="H472" s="514"/>
      <c r="I472" s="515"/>
    </row>
    <row r="473" spans="1:9" s="157" customFormat="1" ht="14.25" x14ac:dyDescent="0.2">
      <c r="A473" s="195"/>
      <c r="B473" s="499"/>
      <c r="C473" s="499"/>
      <c r="D473" s="499"/>
      <c r="E473" s="500"/>
      <c r="F473" s="500"/>
      <c r="G473" s="501"/>
      <c r="H473" s="501"/>
      <c r="I473" s="502"/>
    </row>
    <row r="474" spans="1:9" s="157" customFormat="1" ht="14.25" x14ac:dyDescent="0.2">
      <c r="A474" s="195"/>
      <c r="B474" s="499"/>
      <c r="C474" s="499"/>
      <c r="D474" s="499"/>
      <c r="E474" s="500"/>
      <c r="F474" s="500"/>
      <c r="G474" s="501"/>
      <c r="H474" s="501"/>
      <c r="I474" s="502"/>
    </row>
    <row r="475" spans="1:9" s="157" customFormat="1" ht="14.25" x14ac:dyDescent="0.2">
      <c r="A475" s="195"/>
      <c r="B475" s="499"/>
      <c r="C475" s="499"/>
      <c r="D475" s="499"/>
      <c r="E475" s="500"/>
      <c r="F475" s="500"/>
      <c r="G475" s="501"/>
      <c r="H475" s="501"/>
      <c r="I475" s="502"/>
    </row>
    <row r="476" spans="1:9" s="157" customFormat="1" ht="14.25" x14ac:dyDescent="0.2">
      <c r="A476" s="195"/>
      <c r="B476" s="499"/>
      <c r="C476" s="499"/>
      <c r="D476" s="499"/>
      <c r="E476" s="500"/>
      <c r="F476" s="500"/>
      <c r="G476" s="501"/>
      <c r="H476" s="501"/>
      <c r="I476" s="502"/>
    </row>
    <row r="477" spans="1:9" s="157" customFormat="1" ht="14.25" x14ac:dyDescent="0.2">
      <c r="A477" s="195"/>
      <c r="B477" s="499"/>
      <c r="C477" s="499"/>
      <c r="D477" s="499"/>
      <c r="E477" s="500"/>
      <c r="F477" s="500"/>
      <c r="G477" s="501"/>
      <c r="H477" s="501"/>
      <c r="I477" s="502"/>
    </row>
    <row r="478" spans="1:9" s="157" customFormat="1" ht="14.25" x14ac:dyDescent="0.2">
      <c r="A478" s="195"/>
      <c r="B478" s="499"/>
      <c r="C478" s="499"/>
      <c r="D478" s="499"/>
      <c r="E478" s="500"/>
      <c r="F478" s="500"/>
      <c r="G478" s="501"/>
      <c r="H478" s="501"/>
      <c r="I478" s="502"/>
    </row>
    <row r="479" spans="1:9" s="157" customFormat="1" ht="14.25" x14ac:dyDescent="0.2">
      <c r="A479" s="195"/>
      <c r="B479" s="499"/>
      <c r="C479" s="499"/>
      <c r="D479" s="499"/>
      <c r="E479" s="500"/>
      <c r="F479" s="500"/>
      <c r="G479" s="501"/>
      <c r="H479" s="501"/>
      <c r="I479" s="502"/>
    </row>
    <row r="480" spans="1:9" s="157" customFormat="1" ht="14.25" x14ac:dyDescent="0.2">
      <c r="A480" s="195"/>
      <c r="B480" s="499"/>
      <c r="C480" s="499"/>
      <c r="D480" s="499"/>
      <c r="E480" s="500"/>
      <c r="F480" s="500"/>
      <c r="G480" s="501"/>
      <c r="H480" s="501"/>
      <c r="I480" s="502"/>
    </row>
    <row r="481" spans="1:9" s="157" customFormat="1" ht="14.25" x14ac:dyDescent="0.2">
      <c r="A481" s="195"/>
      <c r="B481" s="499"/>
      <c r="C481" s="499"/>
      <c r="D481" s="499"/>
      <c r="E481" s="500"/>
      <c r="F481" s="500"/>
      <c r="G481" s="501"/>
      <c r="H481" s="501"/>
      <c r="I481" s="502"/>
    </row>
    <row r="482" spans="1:9" s="157" customFormat="1" ht="15" thickBot="1" x14ac:dyDescent="0.25">
      <c r="A482" s="199"/>
      <c r="B482" s="503"/>
      <c r="C482" s="503"/>
      <c r="D482" s="503"/>
      <c r="E482" s="504"/>
      <c r="F482" s="504"/>
      <c r="G482" s="505"/>
      <c r="H482" s="505"/>
      <c r="I482" s="506"/>
    </row>
    <row r="483" spans="1:9" s="157" customFormat="1" ht="25.5" customHeight="1" thickBot="1" x14ac:dyDescent="0.25">
      <c r="A483" s="165"/>
      <c r="B483" s="492" t="s">
        <v>200</v>
      </c>
      <c r="C483" s="493"/>
      <c r="D483" s="494"/>
      <c r="E483" s="495">
        <f>SUM(E472:F482)</f>
        <v>0</v>
      </c>
      <c r="F483" s="496"/>
      <c r="G483" s="497"/>
      <c r="H483" s="498"/>
      <c r="I483" s="209"/>
    </row>
    <row r="484" spans="1:9" s="157" customFormat="1" x14ac:dyDescent="0.2">
      <c r="A484" s="165"/>
      <c r="B484" s="202"/>
      <c r="C484" s="202"/>
      <c r="D484" s="202"/>
      <c r="E484" s="165"/>
      <c r="F484" s="165"/>
      <c r="G484" s="209"/>
      <c r="H484" s="211"/>
      <c r="I484" s="209"/>
    </row>
    <row r="485" spans="1:9" s="157" customFormat="1" x14ac:dyDescent="0.2">
      <c r="A485" s="165"/>
      <c r="B485" s="202"/>
      <c r="C485" s="202"/>
      <c r="D485" s="202"/>
      <c r="E485" s="165"/>
      <c r="F485" s="165"/>
      <c r="G485" s="209"/>
      <c r="H485" s="211"/>
      <c r="I485" s="209"/>
    </row>
    <row r="486" spans="1:9" s="157" customFormat="1" x14ac:dyDescent="0.2">
      <c r="A486" s="165"/>
      <c r="B486" s="202"/>
      <c r="C486" s="202"/>
      <c r="D486" s="202"/>
      <c r="E486" s="165"/>
      <c r="F486" s="165"/>
      <c r="G486" s="209"/>
      <c r="H486" s="211"/>
      <c r="I486" s="209"/>
    </row>
    <row r="487" spans="1:9" s="157" customFormat="1" ht="27" customHeight="1" x14ac:dyDescent="0.2">
      <c r="A487" s="323" t="s">
        <v>85</v>
      </c>
      <c r="B487" s="324"/>
      <c r="C487" s="324"/>
      <c r="D487" s="324"/>
      <c r="E487" s="324"/>
      <c r="F487" s="324"/>
      <c r="G487" s="324"/>
      <c r="H487" s="324"/>
      <c r="I487" s="325"/>
    </row>
    <row r="488" spans="1:9" s="157" customFormat="1" ht="27" customHeight="1" x14ac:dyDescent="0.2">
      <c r="A488" s="42" t="s">
        <v>56</v>
      </c>
      <c r="B488" s="326" t="s">
        <v>57</v>
      </c>
      <c r="C488" s="327"/>
      <c r="D488" s="328" t="s">
        <v>58</v>
      </c>
      <c r="E488" s="328"/>
      <c r="F488" s="328" t="s">
        <v>59</v>
      </c>
      <c r="G488" s="328"/>
      <c r="H488" s="328" t="s">
        <v>60</v>
      </c>
      <c r="I488" s="328"/>
    </row>
    <row r="489" spans="1:9" s="157" customFormat="1" x14ac:dyDescent="0.2">
      <c r="A489" s="329">
        <f t="shared" ref="A489:I489" si="5">+A276</f>
        <v>0</v>
      </c>
      <c r="B489" s="330">
        <f t="shared" si="5"/>
        <v>0</v>
      </c>
      <c r="C489" s="331">
        <f t="shared" si="5"/>
        <v>0</v>
      </c>
      <c r="D489" s="334">
        <f t="shared" si="5"/>
        <v>0</v>
      </c>
      <c r="E489" s="334">
        <f t="shared" si="5"/>
        <v>0</v>
      </c>
      <c r="F489" s="334">
        <f t="shared" si="5"/>
        <v>0</v>
      </c>
      <c r="G489" s="334">
        <f t="shared" si="5"/>
        <v>0</v>
      </c>
      <c r="H489" s="334">
        <f t="shared" si="5"/>
        <v>0</v>
      </c>
      <c r="I489" s="334">
        <f t="shared" si="5"/>
        <v>0</v>
      </c>
    </row>
    <row r="490" spans="1:9" s="157" customFormat="1" x14ac:dyDescent="0.2">
      <c r="A490" s="329"/>
      <c r="B490" s="332"/>
      <c r="C490" s="333"/>
      <c r="D490" s="334"/>
      <c r="E490" s="334"/>
      <c r="F490" s="334"/>
      <c r="G490" s="334"/>
      <c r="H490" s="334"/>
      <c r="I490" s="334"/>
    </row>
    <row r="491" spans="1:9" s="157" customFormat="1" x14ac:dyDescent="0.2">
      <c r="A491" s="336"/>
      <c r="B491" s="337"/>
      <c r="C491" s="337"/>
      <c r="D491" s="337"/>
      <c r="E491" s="337"/>
      <c r="F491" s="337"/>
      <c r="G491" s="337"/>
      <c r="H491" s="337"/>
      <c r="I491" s="337"/>
    </row>
    <row r="492" spans="1:9" s="157" customFormat="1" ht="27" customHeight="1" x14ac:dyDescent="0.2">
      <c r="A492" s="323" t="s">
        <v>86</v>
      </c>
      <c r="B492" s="324"/>
      <c r="C492" s="324"/>
      <c r="D492" s="324"/>
      <c r="E492" s="324"/>
      <c r="F492" s="324"/>
      <c r="G492" s="324"/>
      <c r="H492" s="324"/>
      <c r="I492" s="325"/>
    </row>
    <row r="493" spans="1:9" s="157" customFormat="1" ht="27" customHeight="1" x14ac:dyDescent="0.2">
      <c r="A493" s="42" t="s">
        <v>56</v>
      </c>
      <c r="B493" s="326" t="s">
        <v>57</v>
      </c>
      <c r="C493" s="327"/>
      <c r="D493" s="328" t="s">
        <v>58</v>
      </c>
      <c r="E493" s="328"/>
      <c r="F493" s="328" t="s">
        <v>59</v>
      </c>
      <c r="G493" s="328"/>
      <c r="H493" s="328" t="s">
        <v>60</v>
      </c>
      <c r="I493" s="328"/>
    </row>
    <row r="494" spans="1:9" s="157" customFormat="1" x14ac:dyDescent="0.2">
      <c r="A494" s="329">
        <f t="shared" ref="A494:I494" si="6">+A281</f>
        <v>0</v>
      </c>
      <c r="B494" s="330">
        <f t="shared" si="6"/>
        <v>0</v>
      </c>
      <c r="C494" s="331">
        <f t="shared" si="6"/>
        <v>0</v>
      </c>
      <c r="D494" s="334">
        <f t="shared" si="6"/>
        <v>0</v>
      </c>
      <c r="E494" s="334">
        <f t="shared" si="6"/>
        <v>0</v>
      </c>
      <c r="F494" s="334">
        <f t="shared" si="6"/>
        <v>0</v>
      </c>
      <c r="G494" s="334">
        <f t="shared" si="6"/>
        <v>0</v>
      </c>
      <c r="H494" s="334">
        <f t="shared" si="6"/>
        <v>0</v>
      </c>
      <c r="I494" s="334">
        <f t="shared" si="6"/>
        <v>0</v>
      </c>
    </row>
    <row r="495" spans="1:9" s="157" customFormat="1" x14ac:dyDescent="0.2">
      <c r="A495" s="329"/>
      <c r="B495" s="332"/>
      <c r="C495" s="333"/>
      <c r="D495" s="334"/>
      <c r="E495" s="334"/>
      <c r="F495" s="334"/>
      <c r="G495" s="334"/>
      <c r="H495" s="334"/>
      <c r="I495" s="334"/>
    </row>
    <row r="496" spans="1:9" s="157" customFormat="1" x14ac:dyDescent="0.2">
      <c r="A496" s="185"/>
      <c r="B496" s="186"/>
      <c r="C496" s="186"/>
      <c r="D496" s="186"/>
      <c r="E496" s="186"/>
      <c r="F496" s="186"/>
      <c r="G496" s="186"/>
      <c r="H496" s="186"/>
      <c r="I496" s="186"/>
    </row>
    <row r="497" spans="1:9" s="157" customFormat="1" ht="27" customHeight="1" x14ac:dyDescent="0.2">
      <c r="A497" s="323" t="s">
        <v>102</v>
      </c>
      <c r="B497" s="324"/>
      <c r="C497" s="324"/>
      <c r="D497" s="324"/>
      <c r="E497" s="324"/>
      <c r="F497" s="324"/>
      <c r="G497" s="324"/>
      <c r="H497" s="324"/>
      <c r="I497" s="325"/>
    </row>
    <row r="498" spans="1:9" s="157" customFormat="1" ht="27" customHeight="1" x14ac:dyDescent="0.2">
      <c r="A498" s="42" t="s">
        <v>56</v>
      </c>
      <c r="B498" s="326" t="s">
        <v>57</v>
      </c>
      <c r="C498" s="327"/>
      <c r="D498" s="328" t="s">
        <v>58</v>
      </c>
      <c r="E498" s="328"/>
      <c r="F498" s="328" t="s">
        <v>59</v>
      </c>
      <c r="G498" s="328"/>
      <c r="H498" s="328" t="s">
        <v>60</v>
      </c>
      <c r="I498" s="328"/>
    </row>
    <row r="499" spans="1:9" s="157" customFormat="1" x14ac:dyDescent="0.2">
      <c r="A499" s="329">
        <f>+A494-A504</f>
        <v>0</v>
      </c>
      <c r="B499" s="330">
        <f t="shared" ref="B499:I499" si="7">+B494-B504</f>
        <v>0</v>
      </c>
      <c r="C499" s="331">
        <f t="shared" si="7"/>
        <v>0</v>
      </c>
      <c r="D499" s="334">
        <f t="shared" si="7"/>
        <v>0</v>
      </c>
      <c r="E499" s="334">
        <f t="shared" si="7"/>
        <v>0</v>
      </c>
      <c r="F499" s="334">
        <f t="shared" si="7"/>
        <v>0</v>
      </c>
      <c r="G499" s="334">
        <f t="shared" si="7"/>
        <v>0</v>
      </c>
      <c r="H499" s="334">
        <f t="shared" si="7"/>
        <v>0</v>
      </c>
      <c r="I499" s="334">
        <f t="shared" si="7"/>
        <v>0</v>
      </c>
    </row>
    <row r="500" spans="1:9" s="157" customFormat="1" x14ac:dyDescent="0.2">
      <c r="A500" s="329"/>
      <c r="B500" s="332"/>
      <c r="C500" s="333"/>
      <c r="D500" s="334"/>
      <c r="E500" s="334"/>
      <c r="F500" s="334"/>
      <c r="G500" s="334"/>
      <c r="H500" s="334"/>
      <c r="I500" s="334"/>
    </row>
    <row r="501" spans="1:9" s="157" customFormat="1" x14ac:dyDescent="0.2"/>
    <row r="502" spans="1:9" s="157" customFormat="1" ht="27" customHeight="1" x14ac:dyDescent="0.2">
      <c r="A502" s="323" t="s">
        <v>87</v>
      </c>
      <c r="B502" s="324"/>
      <c r="C502" s="324"/>
      <c r="D502" s="324"/>
      <c r="E502" s="324"/>
      <c r="F502" s="324"/>
      <c r="G502" s="324"/>
      <c r="H502" s="324"/>
      <c r="I502" s="325"/>
    </row>
    <row r="503" spans="1:9" s="157" customFormat="1" ht="27" customHeight="1" x14ac:dyDescent="0.2">
      <c r="A503" s="42" t="s">
        <v>56</v>
      </c>
      <c r="B503" s="326" t="s">
        <v>57</v>
      </c>
      <c r="C503" s="327"/>
      <c r="D503" s="328" t="s">
        <v>58</v>
      </c>
      <c r="E503" s="328"/>
      <c r="F503" s="328" t="s">
        <v>59</v>
      </c>
      <c r="G503" s="328"/>
      <c r="H503" s="328" t="s">
        <v>60</v>
      </c>
      <c r="I503" s="328"/>
    </row>
    <row r="504" spans="1:9" s="157" customFormat="1" x14ac:dyDescent="0.2">
      <c r="A504" s="329">
        <f>+E416+E433+E449+E466+E483</f>
        <v>0</v>
      </c>
      <c r="B504" s="330">
        <f>A504*75/100</f>
        <v>0</v>
      </c>
      <c r="C504" s="331"/>
      <c r="D504" s="334">
        <f>+A504*25/100</f>
        <v>0</v>
      </c>
      <c r="E504" s="334"/>
      <c r="F504" s="334">
        <v>0</v>
      </c>
      <c r="G504" s="334"/>
      <c r="H504" s="334">
        <v>0</v>
      </c>
      <c r="I504" s="334"/>
    </row>
    <row r="505" spans="1:9" s="157" customFormat="1" x14ac:dyDescent="0.2">
      <c r="A505" s="329"/>
      <c r="B505" s="332"/>
      <c r="C505" s="333"/>
      <c r="D505" s="334"/>
      <c r="E505" s="334"/>
      <c r="F505" s="334"/>
      <c r="G505" s="334"/>
      <c r="H505" s="334"/>
      <c r="I505" s="334"/>
    </row>
    <row r="506" spans="1:9" s="157" customFormat="1" ht="12.75" customHeight="1" x14ac:dyDescent="0.2"/>
    <row r="507" spans="1:9" s="157" customFormat="1" ht="24.75" customHeight="1" x14ac:dyDescent="0.2">
      <c r="A507" s="485" t="s">
        <v>201</v>
      </c>
      <c r="B507" s="486"/>
      <c r="C507" s="486"/>
      <c r="D507" s="486"/>
      <c r="E507" s="487"/>
      <c r="F507" s="488" t="e">
        <f>+A504/A494</f>
        <v>#DIV/0!</v>
      </c>
      <c r="G507" s="489"/>
      <c r="H507" s="489"/>
      <c r="I507" s="490"/>
    </row>
    <row r="508" spans="1:9" s="157" customFormat="1" x14ac:dyDescent="0.2"/>
    <row r="509" spans="1:9" s="157" customFormat="1" ht="13.5" thickBot="1" x14ac:dyDescent="0.25"/>
    <row r="510" spans="1:9" s="157" customFormat="1" ht="15" thickBot="1" x14ac:dyDescent="0.25">
      <c r="A510" s="212">
        <v>1</v>
      </c>
      <c r="B510" s="321" t="s">
        <v>202</v>
      </c>
      <c r="C510" s="321"/>
      <c r="E510" s="213"/>
    </row>
    <row r="511" spans="1:9" s="157" customFormat="1" ht="15" thickBot="1" x14ac:dyDescent="0.25">
      <c r="A511" s="212">
        <v>2</v>
      </c>
      <c r="B511" s="321" t="s">
        <v>203</v>
      </c>
      <c r="C511" s="321"/>
      <c r="E511" s="213"/>
    </row>
    <row r="512" spans="1:9" s="157" customFormat="1" ht="15" thickBot="1" x14ac:dyDescent="0.25">
      <c r="A512" s="212">
        <v>3</v>
      </c>
      <c r="B512" s="321" t="s">
        <v>204</v>
      </c>
      <c r="C512" s="321"/>
      <c r="E512" s="214"/>
    </row>
    <row r="513" spans="1:9" s="157" customFormat="1" x14ac:dyDescent="0.2">
      <c r="A513" s="215"/>
    </row>
    <row r="514" spans="1:9" s="157" customFormat="1" x14ac:dyDescent="0.2">
      <c r="B514" s="188"/>
      <c r="C514" s="188"/>
      <c r="D514" s="188"/>
      <c r="E514" s="188"/>
      <c r="F514" s="322" t="s">
        <v>231</v>
      </c>
      <c r="G514" s="322"/>
      <c r="H514" s="322"/>
      <c r="I514" s="322"/>
    </row>
    <row r="515" spans="1:9" s="157" customFormat="1" x14ac:dyDescent="0.2">
      <c r="B515" s="188"/>
      <c r="C515" s="188"/>
      <c r="D515" s="188"/>
      <c r="E515" s="188"/>
      <c r="F515" s="322"/>
      <c r="G515" s="322"/>
      <c r="H515" s="322"/>
      <c r="I515" s="322"/>
    </row>
    <row r="516" spans="1:9" s="157" customFormat="1" x14ac:dyDescent="0.2">
      <c r="A516" s="491" t="s">
        <v>235</v>
      </c>
      <c r="B516" s="491"/>
      <c r="C516" s="491"/>
      <c r="D516" s="491"/>
      <c r="E516" s="491"/>
      <c r="F516" s="491"/>
      <c r="G516" s="491"/>
      <c r="H516" s="491"/>
      <c r="I516" s="491"/>
    </row>
    <row r="517" spans="1:9" s="157" customFormat="1" ht="63.75" customHeight="1" x14ac:dyDescent="0.2">
      <c r="A517" s="216" t="s">
        <v>146</v>
      </c>
      <c r="B517" s="188"/>
      <c r="C517" s="188"/>
      <c r="D517" s="188"/>
      <c r="E517" s="188"/>
      <c r="F517" s="320"/>
      <c r="G517" s="320"/>
      <c r="H517" s="320"/>
      <c r="I517" s="320"/>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7:I517"/>
    <mergeCell ref="A507:E507"/>
    <mergeCell ref="F507:I507"/>
    <mergeCell ref="B510:C510"/>
    <mergeCell ref="B511:C511"/>
    <mergeCell ref="B512:C512"/>
    <mergeCell ref="F514:I514"/>
    <mergeCell ref="A516:I516"/>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8"/>
  <sheetViews>
    <sheetView showGridLines="0" view="pageBreakPreview" topLeftCell="A34" zoomScale="70" zoomScaleNormal="70" zoomScaleSheetLayoutView="70" zoomScalePageLayoutView="64" workbookViewId="0">
      <selection activeCell="A5" sqref="A5:H6"/>
    </sheetView>
  </sheetViews>
  <sheetFormatPr defaultColWidth="9.140625" defaultRowHeight="12.75" x14ac:dyDescent="0.2"/>
  <cols>
    <col min="1" max="1" width="2.7109375" style="32" customWidth="1"/>
    <col min="2" max="2" width="26.7109375" style="2" bestFit="1" customWidth="1"/>
    <col min="3" max="3" width="42.5703125" style="34" customWidth="1"/>
    <col min="4" max="6" width="10.140625" style="2" customWidth="1"/>
    <col min="7" max="7" width="78.7109375" style="2" customWidth="1"/>
    <col min="8" max="8" width="43.140625" style="35" customWidth="1"/>
    <col min="9" max="16384" width="9.140625" style="2"/>
  </cols>
  <sheetData>
    <row r="1" spans="1:8" s="37" customFormat="1" x14ac:dyDescent="0.2">
      <c r="A1" s="36"/>
      <c r="B1" s="36"/>
      <c r="C1" s="36"/>
      <c r="D1" s="36"/>
      <c r="E1" s="36"/>
      <c r="F1" s="36"/>
      <c r="G1" s="36"/>
      <c r="H1" s="36"/>
    </row>
    <row r="2" spans="1:8" s="37" customFormat="1" ht="18" x14ac:dyDescent="0.2">
      <c r="A2" s="645"/>
      <c r="B2" s="645"/>
      <c r="C2" s="645"/>
      <c r="D2" s="645"/>
      <c r="E2" s="645"/>
      <c r="F2" s="645"/>
      <c r="G2" s="645"/>
      <c r="H2" s="645"/>
    </row>
    <row r="3" spans="1:8" s="37" customFormat="1" ht="18" x14ac:dyDescent="0.2">
      <c r="A3" s="645" t="s">
        <v>30</v>
      </c>
      <c r="B3" s="645"/>
      <c r="C3" s="645"/>
      <c r="D3" s="645"/>
      <c r="E3" s="645"/>
      <c r="F3" s="645"/>
      <c r="G3" s="645"/>
      <c r="H3" s="645"/>
    </row>
    <row r="4" spans="1:8" s="37" customFormat="1" ht="18" x14ac:dyDescent="0.2">
      <c r="A4" s="646" t="s">
        <v>212</v>
      </c>
      <c r="B4" s="646"/>
      <c r="C4" s="646"/>
      <c r="D4" s="646"/>
      <c r="E4" s="646"/>
      <c r="F4" s="646"/>
      <c r="G4" s="646"/>
      <c r="H4" s="646"/>
    </row>
    <row r="5" spans="1:8" s="37" customFormat="1" ht="27.75" customHeight="1" x14ac:dyDescent="0.2">
      <c r="A5" s="646" t="s">
        <v>120</v>
      </c>
      <c r="B5" s="646"/>
      <c r="C5" s="646"/>
      <c r="D5" s="646"/>
      <c r="E5" s="646"/>
      <c r="F5" s="646"/>
      <c r="G5" s="646"/>
      <c r="H5" s="646"/>
    </row>
    <row r="6" spans="1:8" s="37" customFormat="1" ht="27.75" customHeight="1" x14ac:dyDescent="0.2">
      <c r="A6" s="645" t="s">
        <v>119</v>
      </c>
      <c r="B6" s="645"/>
      <c r="C6" s="645"/>
      <c r="D6" s="645"/>
      <c r="E6" s="645"/>
      <c r="F6" s="645"/>
      <c r="G6" s="645"/>
      <c r="H6" s="645"/>
    </row>
    <row r="7" spans="1:8" s="37" customFormat="1" ht="27.75" customHeight="1" x14ac:dyDescent="0.2">
      <c r="A7" s="645" t="s">
        <v>103</v>
      </c>
      <c r="B7" s="645"/>
      <c r="C7" s="645"/>
      <c r="D7" s="645"/>
      <c r="E7" s="645"/>
      <c r="F7" s="645"/>
      <c r="G7" s="645"/>
      <c r="H7" s="645"/>
    </row>
    <row r="8" spans="1:8" s="37" customFormat="1" ht="18" x14ac:dyDescent="0.2">
      <c r="A8" s="647"/>
      <c r="B8" s="647"/>
      <c r="C8" s="647"/>
      <c r="D8" s="647"/>
      <c r="E8" s="647"/>
      <c r="F8" s="647"/>
      <c r="G8" s="647"/>
      <c r="H8" s="647"/>
    </row>
    <row r="9" spans="1:8" s="37" customFormat="1" x14ac:dyDescent="0.2">
      <c r="A9" s="36"/>
      <c r="B9" s="36"/>
      <c r="C9" s="36"/>
      <c r="D9" s="36"/>
      <c r="E9" s="36"/>
      <c r="F9" s="36"/>
      <c r="G9" s="36"/>
      <c r="H9" s="36"/>
    </row>
    <row r="10" spans="1:8" s="37" customFormat="1" ht="28.5" customHeight="1" thickBot="1" x14ac:dyDescent="0.25"/>
    <row r="11" spans="1:8" s="39" customFormat="1" ht="30.75" customHeight="1" thickBot="1" x14ac:dyDescent="0.25">
      <c r="A11" s="111"/>
      <c r="B11" s="633" t="s">
        <v>31</v>
      </c>
      <c r="C11" s="634"/>
      <c r="D11" s="634"/>
      <c r="E11" s="634"/>
      <c r="F11" s="634"/>
      <c r="G11" s="634"/>
      <c r="H11" s="635"/>
    </row>
    <row r="12" spans="1:8" s="37" customFormat="1" ht="26.25" customHeight="1" thickBot="1" x14ac:dyDescent="0.25">
      <c r="A12" s="112"/>
      <c r="B12" s="38"/>
      <c r="C12" s="38"/>
      <c r="D12" s="38"/>
      <c r="E12" s="38"/>
      <c r="F12" s="38"/>
      <c r="G12" s="38"/>
      <c r="H12" s="38"/>
    </row>
    <row r="13" spans="1:8" s="37" customFormat="1" ht="26.25" customHeight="1" x14ac:dyDescent="0.2">
      <c r="A13" s="112"/>
      <c r="B13" s="113" t="s">
        <v>32</v>
      </c>
      <c r="C13" s="636" t="s">
        <v>33</v>
      </c>
      <c r="D13" s="637"/>
      <c r="E13" s="637"/>
      <c r="F13" s="637"/>
      <c r="G13" s="637"/>
      <c r="H13" s="638"/>
    </row>
    <row r="14" spans="1:8" s="37" customFormat="1" ht="27" customHeight="1" x14ac:dyDescent="0.2">
      <c r="A14" s="112"/>
      <c r="B14" s="40" t="s">
        <v>34</v>
      </c>
      <c r="C14" s="560" t="s">
        <v>211</v>
      </c>
      <c r="D14" s="606"/>
      <c r="E14" s="606"/>
      <c r="F14" s="606"/>
      <c r="G14" s="606"/>
      <c r="H14" s="607"/>
    </row>
    <row r="15" spans="1:8" s="37" customFormat="1" ht="27" customHeight="1" x14ac:dyDescent="0.2">
      <c r="A15" s="112"/>
      <c r="B15" s="40" t="s">
        <v>35</v>
      </c>
      <c r="C15" s="529"/>
      <c r="D15" s="606"/>
      <c r="E15" s="606"/>
      <c r="F15" s="606"/>
      <c r="G15" s="606"/>
      <c r="H15" s="607"/>
    </row>
    <row r="16" spans="1:8" s="37" customFormat="1" ht="27" customHeight="1" x14ac:dyDescent="0.2">
      <c r="A16" s="112"/>
      <c r="B16" s="40" t="s">
        <v>115</v>
      </c>
      <c r="C16" s="529"/>
      <c r="D16" s="606"/>
      <c r="E16" s="606"/>
      <c r="F16" s="606"/>
      <c r="G16" s="606"/>
      <c r="H16" s="607"/>
    </row>
    <row r="17" spans="1:8" s="37" customFormat="1" ht="27" customHeight="1" x14ac:dyDescent="0.2">
      <c r="A17" s="112"/>
      <c r="B17" s="40" t="s">
        <v>116</v>
      </c>
      <c r="C17" s="529"/>
      <c r="D17" s="606"/>
      <c r="E17" s="606"/>
      <c r="F17" s="606"/>
      <c r="G17" s="606"/>
      <c r="H17" s="607"/>
    </row>
    <row r="18" spans="1:8" s="39" customFormat="1" ht="30.75" customHeight="1" thickBot="1" x14ac:dyDescent="0.25">
      <c r="A18" s="111"/>
      <c r="B18" s="114" t="s">
        <v>36</v>
      </c>
      <c r="C18" s="115" t="s">
        <v>37</v>
      </c>
      <c r="D18" s="639"/>
      <c r="E18" s="640"/>
      <c r="F18" s="640"/>
      <c r="G18" s="115" t="s">
        <v>38</v>
      </c>
      <c r="H18" s="116"/>
    </row>
    <row r="19" spans="1:8" s="39" customFormat="1" ht="20.25" customHeight="1" thickBot="1" x14ac:dyDescent="0.25">
      <c r="A19" s="111"/>
      <c r="B19" s="38"/>
      <c r="C19" s="38"/>
      <c r="D19" s="38"/>
      <c r="E19" s="38"/>
      <c r="F19" s="38"/>
      <c r="G19" s="38"/>
      <c r="H19" s="38"/>
    </row>
    <row r="20" spans="1:8" s="37" customFormat="1" ht="36" customHeight="1" x14ac:dyDescent="0.2">
      <c r="A20" s="112"/>
      <c r="B20" s="379" t="s">
        <v>39</v>
      </c>
      <c r="C20" s="641" t="s">
        <v>141</v>
      </c>
      <c r="D20" s="641"/>
      <c r="E20" s="641"/>
      <c r="F20" s="641"/>
      <c r="G20" s="641"/>
      <c r="H20" s="642"/>
    </row>
    <row r="21" spans="1:8" s="37" customFormat="1" ht="36" customHeight="1" x14ac:dyDescent="0.2">
      <c r="A21" s="112"/>
      <c r="B21" s="380"/>
      <c r="C21" s="643" t="s">
        <v>142</v>
      </c>
      <c r="D21" s="643"/>
      <c r="E21" s="643"/>
      <c r="F21" s="643"/>
      <c r="G21" s="643"/>
      <c r="H21" s="644"/>
    </row>
    <row r="22" spans="1:8" s="37" customFormat="1" ht="36" customHeight="1" x14ac:dyDescent="0.2">
      <c r="A22" s="112"/>
      <c r="B22" s="380"/>
      <c r="C22" s="117" t="s">
        <v>115</v>
      </c>
      <c r="D22" s="117" t="s">
        <v>40</v>
      </c>
      <c r="E22" s="117" t="s">
        <v>41</v>
      </c>
      <c r="F22" s="117" t="s">
        <v>42</v>
      </c>
      <c r="G22" s="117" t="s">
        <v>43</v>
      </c>
      <c r="H22" s="118" t="s">
        <v>44</v>
      </c>
    </row>
    <row r="23" spans="1:8" s="36" customFormat="1" ht="35.25" customHeight="1" x14ac:dyDescent="0.2">
      <c r="A23" s="119"/>
      <c r="B23" s="380"/>
      <c r="C23" s="41"/>
      <c r="D23" s="109"/>
      <c r="E23" s="152">
        <v>0</v>
      </c>
      <c r="F23" s="152">
        <v>0</v>
      </c>
      <c r="G23" s="152">
        <f>E23-F23</f>
        <v>0</v>
      </c>
      <c r="H23" s="110"/>
    </row>
    <row r="24" spans="1:8" s="36" customFormat="1" ht="31.5" customHeight="1" x14ac:dyDescent="0.2">
      <c r="A24" s="119"/>
      <c r="B24" s="620" t="s">
        <v>45</v>
      </c>
      <c r="C24" s="629" t="s">
        <v>143</v>
      </c>
      <c r="D24" s="629"/>
      <c r="E24" s="629"/>
      <c r="F24" s="629"/>
      <c r="G24" s="629"/>
      <c r="H24" s="630"/>
    </row>
    <row r="25" spans="1:8" s="37" customFormat="1" ht="35.25" customHeight="1" x14ac:dyDescent="0.2">
      <c r="A25" s="112"/>
      <c r="B25" s="621"/>
      <c r="C25" s="631" t="s">
        <v>144</v>
      </c>
      <c r="D25" s="631"/>
      <c r="E25" s="631"/>
      <c r="F25" s="631"/>
      <c r="G25" s="631"/>
      <c r="H25" s="632"/>
    </row>
    <row r="26" spans="1:8" s="37" customFormat="1" ht="45.75" customHeight="1" x14ac:dyDescent="0.2">
      <c r="A26" s="112"/>
      <c r="B26" s="621"/>
      <c r="C26" s="117" t="s">
        <v>115</v>
      </c>
      <c r="D26" s="117" t="s">
        <v>40</v>
      </c>
      <c r="E26" s="117" t="s">
        <v>41</v>
      </c>
      <c r="F26" s="117" t="s">
        <v>42</v>
      </c>
      <c r="G26" s="117" t="s">
        <v>43</v>
      </c>
      <c r="H26" s="118" t="s">
        <v>44</v>
      </c>
    </row>
    <row r="27" spans="1:8" s="37" customFormat="1" ht="35.25" customHeight="1" thickBot="1" x14ac:dyDescent="0.25">
      <c r="A27" s="112"/>
      <c r="B27" s="622"/>
      <c r="C27" s="120"/>
      <c r="D27" s="121"/>
      <c r="E27" s="153">
        <v>0</v>
      </c>
      <c r="F27" s="153">
        <v>0</v>
      </c>
      <c r="G27" s="153">
        <f>E27-F27</f>
        <v>0</v>
      </c>
      <c r="H27" s="122"/>
    </row>
    <row r="28" spans="1:8" s="37" customFormat="1" x14ac:dyDescent="0.2">
      <c r="A28" s="112"/>
      <c r="B28" s="123"/>
      <c r="C28" s="119"/>
      <c r="D28" s="119"/>
      <c r="E28" s="119"/>
      <c r="F28" s="119"/>
      <c r="G28" s="119"/>
      <c r="H28" s="119"/>
    </row>
    <row r="29" spans="1:8" s="37" customFormat="1" ht="28.5" customHeight="1" thickBot="1" x14ac:dyDescent="0.25">
      <c r="A29" s="112"/>
      <c r="B29" s="119"/>
      <c r="C29" s="119"/>
      <c r="D29" s="119"/>
      <c r="E29" s="119"/>
      <c r="F29" s="119"/>
      <c r="G29" s="119"/>
      <c r="H29" s="119"/>
    </row>
    <row r="30" spans="1:8" s="37" customFormat="1" ht="30.75" customHeight="1" thickBot="1" x14ac:dyDescent="0.25">
      <c r="A30" s="112"/>
      <c r="B30" s="633" t="s">
        <v>101</v>
      </c>
      <c r="C30" s="634"/>
      <c r="D30" s="634"/>
      <c r="E30" s="634"/>
      <c r="F30" s="634"/>
      <c r="G30" s="634"/>
      <c r="H30" s="635"/>
    </row>
    <row r="31" spans="1:8" s="37" customFormat="1" ht="46.5" customHeight="1" x14ac:dyDescent="0.2">
      <c r="A31" s="112"/>
      <c r="B31" s="113" t="s">
        <v>46</v>
      </c>
      <c r="C31" s="253">
        <f>C32+C33</f>
        <v>0</v>
      </c>
      <c r="D31" s="254"/>
      <c r="E31" s="255"/>
      <c r="F31" s="255"/>
      <c r="G31" s="255"/>
      <c r="H31" s="256"/>
    </row>
    <row r="32" spans="1:8" s="37" customFormat="1" ht="46.5" customHeight="1" x14ac:dyDescent="0.2">
      <c r="A32" s="112"/>
      <c r="B32" s="40" t="s">
        <v>47</v>
      </c>
      <c r="C32" s="257">
        <v>0</v>
      </c>
      <c r="D32" s="258"/>
      <c r="E32" s="259"/>
      <c r="F32" s="259"/>
      <c r="G32" s="259"/>
      <c r="H32" s="260"/>
    </row>
    <row r="33" spans="1:8" s="37" customFormat="1" ht="46.5" customHeight="1" x14ac:dyDescent="0.2">
      <c r="A33" s="112"/>
      <c r="B33" s="40" t="s">
        <v>48</v>
      </c>
      <c r="C33" s="257">
        <v>0</v>
      </c>
      <c r="D33" s="258"/>
      <c r="E33" s="259"/>
      <c r="F33" s="259"/>
      <c r="G33" s="259"/>
      <c r="H33" s="260"/>
    </row>
    <row r="34" spans="1:8" s="37" customFormat="1" ht="46.5" customHeight="1" x14ac:dyDescent="0.2">
      <c r="A34" s="112"/>
      <c r="B34" s="40" t="s">
        <v>49</v>
      </c>
      <c r="C34" s="257">
        <v>0</v>
      </c>
      <c r="D34" s="258"/>
      <c r="E34" s="259"/>
      <c r="F34" s="259"/>
      <c r="G34" s="259"/>
      <c r="H34" s="260"/>
    </row>
    <row r="35" spans="1:8" s="37" customFormat="1" ht="46.5" customHeight="1" x14ac:dyDescent="0.2">
      <c r="A35" s="112"/>
      <c r="B35" s="40" t="s">
        <v>50</v>
      </c>
      <c r="C35" s="257">
        <f>C31</f>
        <v>0</v>
      </c>
      <c r="D35" s="258"/>
      <c r="E35" s="259"/>
      <c r="F35" s="259"/>
      <c r="G35" s="259"/>
      <c r="H35" s="260"/>
    </row>
    <row r="36" spans="1:8" s="36" customFormat="1" ht="44.25" customHeight="1" thickBot="1" x14ac:dyDescent="0.25">
      <c r="A36" s="119"/>
      <c r="B36" s="114" t="s">
        <v>51</v>
      </c>
      <c r="C36" s="623">
        <f>C35</f>
        <v>0</v>
      </c>
      <c r="D36" s="624"/>
      <c r="E36" s="625"/>
      <c r="F36" s="154" t="s">
        <v>52</v>
      </c>
      <c r="G36" s="155" t="e">
        <f>C36/C31</f>
        <v>#DIV/0!</v>
      </c>
      <c r="H36" s="124" t="s">
        <v>53</v>
      </c>
    </row>
    <row r="37" spans="1:8" s="36" customFormat="1" ht="28.5" customHeight="1" thickBot="1" x14ac:dyDescent="0.25">
      <c r="A37" s="119"/>
      <c r="B37" s="125"/>
      <c r="C37" s="126"/>
      <c r="D37" s="126"/>
      <c r="E37" s="126"/>
      <c r="F37" s="126"/>
      <c r="G37" s="126"/>
      <c r="H37" s="126"/>
    </row>
    <row r="38" spans="1:8" s="36" customFormat="1" ht="28.5" customHeight="1" thickBot="1" x14ac:dyDescent="0.25">
      <c r="A38" s="119"/>
      <c r="B38" s="626" t="s">
        <v>54</v>
      </c>
      <c r="C38" s="627"/>
      <c r="D38" s="627"/>
      <c r="E38" s="627"/>
      <c r="F38" s="627"/>
      <c r="G38" s="627"/>
      <c r="H38" s="628"/>
    </row>
    <row r="39" spans="1:8" s="36" customFormat="1" ht="12.75" customHeight="1" thickBot="1" x14ac:dyDescent="0.25">
      <c r="A39" s="119"/>
      <c r="B39" s="127"/>
      <c r="C39" s="127"/>
      <c r="D39" s="127"/>
      <c r="E39" s="127"/>
      <c r="F39" s="127"/>
      <c r="G39" s="127"/>
      <c r="H39" s="127"/>
    </row>
    <row r="40" spans="1:8" s="36" customFormat="1" ht="42" customHeight="1" x14ac:dyDescent="0.2">
      <c r="A40" s="119"/>
      <c r="B40" s="614" t="s">
        <v>55</v>
      </c>
      <c r="C40" s="615"/>
      <c r="D40" s="615"/>
      <c r="E40" s="615"/>
      <c r="F40" s="615"/>
      <c r="G40" s="615"/>
      <c r="H40" s="616"/>
    </row>
    <row r="41" spans="1:8" s="130" customFormat="1" ht="42" customHeight="1" x14ac:dyDescent="0.2">
      <c r="A41" s="128"/>
      <c r="B41" s="42" t="s">
        <v>56</v>
      </c>
      <c r="C41" s="108" t="s">
        <v>57</v>
      </c>
      <c r="D41" s="326" t="s">
        <v>58</v>
      </c>
      <c r="E41" s="604"/>
      <c r="F41" s="327"/>
      <c r="G41" s="108" t="s">
        <v>59</v>
      </c>
      <c r="H41" s="129" t="s">
        <v>60</v>
      </c>
    </row>
    <row r="42" spans="1:8" s="130" customFormat="1" ht="42" customHeight="1" thickBot="1" x14ac:dyDescent="0.25">
      <c r="A42" s="128"/>
      <c r="B42" s="131">
        <f>C31</f>
        <v>0</v>
      </c>
      <c r="C42" s="132">
        <f>+B42*75/100</f>
        <v>0</v>
      </c>
      <c r="D42" s="611">
        <f>+B42*25/100</f>
        <v>0</v>
      </c>
      <c r="E42" s="612"/>
      <c r="F42" s="613"/>
      <c r="G42" s="132">
        <v>0</v>
      </c>
      <c r="H42" s="133">
        <v>0</v>
      </c>
    </row>
    <row r="43" spans="1:8" s="130" customFormat="1" ht="12.75" customHeight="1" thickBot="1" x14ac:dyDescent="0.25">
      <c r="A43" s="128"/>
      <c r="B43" s="128"/>
      <c r="C43" s="128"/>
      <c r="D43" s="128"/>
      <c r="E43" s="128"/>
      <c r="F43" s="128"/>
      <c r="G43" s="128"/>
      <c r="H43" s="128"/>
    </row>
    <row r="44" spans="1:8" s="130" customFormat="1" ht="42" customHeight="1" x14ac:dyDescent="0.2">
      <c r="A44" s="128"/>
      <c r="B44" s="614" t="s">
        <v>85</v>
      </c>
      <c r="C44" s="615"/>
      <c r="D44" s="615"/>
      <c r="E44" s="615"/>
      <c r="F44" s="615"/>
      <c r="G44" s="615"/>
      <c r="H44" s="616"/>
    </row>
    <row r="45" spans="1:8" s="130" customFormat="1" ht="42" customHeight="1" x14ac:dyDescent="0.2">
      <c r="A45" s="128"/>
      <c r="B45" s="42" t="s">
        <v>56</v>
      </c>
      <c r="C45" s="108" t="s">
        <v>57</v>
      </c>
      <c r="D45" s="326" t="s">
        <v>58</v>
      </c>
      <c r="E45" s="604"/>
      <c r="F45" s="327"/>
      <c r="G45" s="108" t="s">
        <v>59</v>
      </c>
      <c r="H45" s="129" t="s">
        <v>60</v>
      </c>
    </row>
    <row r="46" spans="1:8" s="130" customFormat="1" ht="42" customHeight="1" thickBot="1" x14ac:dyDescent="0.25">
      <c r="A46" s="128"/>
      <c r="B46" s="131">
        <f>C33</f>
        <v>0</v>
      </c>
      <c r="C46" s="132">
        <f>+B46*75/100</f>
        <v>0</v>
      </c>
      <c r="D46" s="611">
        <f>+B46*25/100</f>
        <v>0</v>
      </c>
      <c r="E46" s="612"/>
      <c r="F46" s="613"/>
      <c r="G46" s="132">
        <v>0</v>
      </c>
      <c r="H46" s="133">
        <v>0</v>
      </c>
    </row>
    <row r="47" spans="1:8" s="135" customFormat="1" ht="12.75" customHeight="1" thickBot="1" x14ac:dyDescent="0.25">
      <c r="A47" s="134"/>
      <c r="B47" s="128"/>
      <c r="C47" s="128"/>
      <c r="D47" s="128"/>
      <c r="E47" s="128"/>
      <c r="F47" s="128"/>
      <c r="G47" s="128"/>
      <c r="H47" s="128"/>
    </row>
    <row r="48" spans="1:8" s="135" customFormat="1" ht="42" customHeight="1" x14ac:dyDescent="0.2">
      <c r="A48" s="134"/>
      <c r="B48" s="614" t="s">
        <v>86</v>
      </c>
      <c r="C48" s="615"/>
      <c r="D48" s="615"/>
      <c r="E48" s="615"/>
      <c r="F48" s="615"/>
      <c r="G48" s="615"/>
      <c r="H48" s="616"/>
    </row>
    <row r="49" spans="1:8" s="135" customFormat="1" ht="42" customHeight="1" x14ac:dyDescent="0.2">
      <c r="A49" s="134"/>
      <c r="B49" s="42" t="s">
        <v>56</v>
      </c>
      <c r="C49" s="108" t="s">
        <v>57</v>
      </c>
      <c r="D49" s="326" t="s">
        <v>58</v>
      </c>
      <c r="E49" s="604"/>
      <c r="F49" s="327"/>
      <c r="G49" s="108" t="s">
        <v>59</v>
      </c>
      <c r="H49" s="129" t="s">
        <v>60</v>
      </c>
    </row>
    <row r="50" spans="1:8" s="135" customFormat="1" ht="42" customHeight="1" thickBot="1" x14ac:dyDescent="0.25">
      <c r="A50" s="134"/>
      <c r="B50" s="131">
        <f>B46</f>
        <v>0</v>
      </c>
      <c r="C50" s="132">
        <f>+B50*75/100</f>
        <v>0</v>
      </c>
      <c r="D50" s="611">
        <f>+B50*25/100</f>
        <v>0</v>
      </c>
      <c r="E50" s="612"/>
      <c r="F50" s="613"/>
      <c r="G50" s="132">
        <v>0</v>
      </c>
      <c r="H50" s="133">
        <v>0</v>
      </c>
    </row>
    <row r="51" spans="1:8" s="135" customFormat="1" ht="12.75" customHeight="1" thickBot="1" x14ac:dyDescent="0.25">
      <c r="A51" s="134"/>
      <c r="B51" s="128"/>
      <c r="C51" s="128"/>
      <c r="D51" s="128"/>
      <c r="E51" s="128"/>
      <c r="F51" s="128"/>
      <c r="G51" s="128"/>
      <c r="H51" s="128"/>
    </row>
    <row r="52" spans="1:8" s="135" customFormat="1" ht="42" customHeight="1" x14ac:dyDescent="0.2">
      <c r="A52" s="134"/>
      <c r="B52" s="614" t="s">
        <v>102</v>
      </c>
      <c r="C52" s="615"/>
      <c r="D52" s="615"/>
      <c r="E52" s="615"/>
      <c r="F52" s="615"/>
      <c r="G52" s="615"/>
      <c r="H52" s="616"/>
    </row>
    <row r="53" spans="1:8" s="135" customFormat="1" ht="42" customHeight="1" x14ac:dyDescent="0.2">
      <c r="A53" s="134"/>
      <c r="B53" s="42" t="s">
        <v>56</v>
      </c>
      <c r="C53" s="108" t="s">
        <v>57</v>
      </c>
      <c r="D53" s="326" t="s">
        <v>58</v>
      </c>
      <c r="E53" s="604"/>
      <c r="F53" s="327"/>
      <c r="G53" s="108" t="s">
        <v>59</v>
      </c>
      <c r="H53" s="129" t="s">
        <v>60</v>
      </c>
    </row>
    <row r="54" spans="1:8" s="135" customFormat="1" ht="42" customHeight="1" thickBot="1" x14ac:dyDescent="0.25">
      <c r="A54" s="134"/>
      <c r="B54" s="131">
        <f>B50-B58</f>
        <v>0</v>
      </c>
      <c r="C54" s="132">
        <f>+B54*75/100</f>
        <v>0</v>
      </c>
      <c r="D54" s="611">
        <f>+B54*25/100</f>
        <v>0</v>
      </c>
      <c r="E54" s="612"/>
      <c r="F54" s="613"/>
      <c r="G54" s="132">
        <v>0</v>
      </c>
      <c r="H54" s="133">
        <v>0</v>
      </c>
    </row>
    <row r="55" spans="1:8" s="135" customFormat="1" ht="12.75" customHeight="1" thickBot="1" x14ac:dyDescent="0.25">
      <c r="A55" s="134"/>
      <c r="B55" s="136"/>
      <c r="C55" s="136"/>
      <c r="D55" s="136"/>
      <c r="E55" s="136"/>
      <c r="F55" s="136"/>
      <c r="G55" s="136"/>
      <c r="H55" s="136"/>
    </row>
    <row r="56" spans="1:8" s="135" customFormat="1" ht="42" customHeight="1" x14ac:dyDescent="0.2">
      <c r="A56" s="134"/>
      <c r="B56" s="614" t="s">
        <v>87</v>
      </c>
      <c r="C56" s="615"/>
      <c r="D56" s="615"/>
      <c r="E56" s="615"/>
      <c r="F56" s="615"/>
      <c r="G56" s="615"/>
      <c r="H56" s="616"/>
    </row>
    <row r="57" spans="1:8" s="130" customFormat="1" ht="42" customHeight="1" x14ac:dyDescent="0.2">
      <c r="A57" s="128"/>
      <c r="B57" s="42" t="s">
        <v>56</v>
      </c>
      <c r="C57" s="108" t="s">
        <v>57</v>
      </c>
      <c r="D57" s="326" t="s">
        <v>58</v>
      </c>
      <c r="E57" s="604"/>
      <c r="F57" s="327"/>
      <c r="G57" s="108" t="s">
        <v>59</v>
      </c>
      <c r="H57" s="129" t="s">
        <v>60</v>
      </c>
    </row>
    <row r="58" spans="1:8" s="130" customFormat="1" ht="42" customHeight="1" thickBot="1" x14ac:dyDescent="0.25">
      <c r="A58" s="128"/>
      <c r="B58" s="131">
        <f>H74+H85+H116+H134+H148</f>
        <v>0</v>
      </c>
      <c r="C58" s="132">
        <f>+B58*75/100</f>
        <v>0</v>
      </c>
      <c r="D58" s="611">
        <f>+B58*25/100</f>
        <v>0</v>
      </c>
      <c r="E58" s="612"/>
      <c r="F58" s="613"/>
      <c r="G58" s="132">
        <v>0</v>
      </c>
      <c r="H58" s="133">
        <v>0</v>
      </c>
    </row>
    <row r="59" spans="1:8" s="130" customFormat="1" ht="28.5" customHeight="1" thickBot="1" x14ac:dyDescent="0.25">
      <c r="A59" s="128"/>
      <c r="B59" s="137"/>
      <c r="C59" s="128"/>
      <c r="D59" s="128"/>
      <c r="E59" s="128"/>
      <c r="F59" s="128"/>
      <c r="G59" s="128"/>
      <c r="H59" s="128"/>
    </row>
    <row r="60" spans="1:8" s="130" customFormat="1" ht="28.5" customHeight="1" thickBot="1" x14ac:dyDescent="0.25">
      <c r="A60" s="128"/>
      <c r="B60" s="617" t="s">
        <v>61</v>
      </c>
      <c r="C60" s="618"/>
      <c r="D60" s="618"/>
      <c r="E60" s="618"/>
      <c r="F60" s="618"/>
      <c r="G60" s="618"/>
      <c r="H60" s="619"/>
    </row>
    <row r="61" spans="1:8" s="130" customFormat="1" ht="13.5" customHeight="1" thickBot="1" x14ac:dyDescent="0.25">
      <c r="A61" s="128"/>
      <c r="B61" s="138"/>
      <c r="C61" s="138"/>
      <c r="D61" s="138"/>
      <c r="E61" s="138"/>
      <c r="F61" s="138"/>
      <c r="G61" s="138"/>
      <c r="H61" s="138"/>
    </row>
    <row r="62" spans="1:8" s="135" customFormat="1" ht="28.5" customHeight="1" x14ac:dyDescent="0.2">
      <c r="A62" s="134"/>
      <c r="B62" s="379" t="s">
        <v>62</v>
      </c>
      <c r="C62" s="382" t="s">
        <v>234</v>
      </c>
      <c r="D62" s="383"/>
      <c r="E62" s="383"/>
      <c r="F62" s="383"/>
      <c r="G62" s="383"/>
      <c r="H62" s="384"/>
    </row>
    <row r="63" spans="1:8" s="135" customFormat="1" ht="28.5" customHeight="1" x14ac:dyDescent="0.2">
      <c r="A63" s="134"/>
      <c r="B63" s="380"/>
      <c r="C63" s="605" t="s">
        <v>63</v>
      </c>
      <c r="D63" s="606"/>
      <c r="E63" s="606"/>
      <c r="F63" s="606"/>
      <c r="G63" s="606"/>
      <c r="H63" s="607"/>
    </row>
    <row r="64" spans="1:8" s="140" customFormat="1" ht="28.5" customHeight="1" thickBot="1" x14ac:dyDescent="0.25">
      <c r="A64" s="139"/>
      <c r="B64" s="381"/>
      <c r="C64" s="608" t="s">
        <v>64</v>
      </c>
      <c r="D64" s="609"/>
      <c r="E64" s="609"/>
      <c r="F64" s="609"/>
      <c r="G64" s="609"/>
      <c r="H64" s="610"/>
    </row>
    <row r="65" spans="1:8" s="111" customFormat="1" ht="28.5" customHeight="1" thickBot="1" x14ac:dyDescent="0.25">
      <c r="A65" s="139"/>
      <c r="B65" s="141"/>
      <c r="C65" s="141"/>
      <c r="D65" s="141"/>
      <c r="E65" s="141"/>
      <c r="F65" s="141"/>
      <c r="G65" s="141"/>
      <c r="H65" s="141"/>
    </row>
    <row r="66" spans="1:8" s="1" customFormat="1" ht="36" customHeight="1" thickBot="1" x14ac:dyDescent="0.25">
      <c r="A66" s="81"/>
      <c r="B66" s="659"/>
      <c r="C66" s="660"/>
      <c r="D66" s="660"/>
      <c r="E66" s="660"/>
      <c r="F66" s="660"/>
      <c r="G66" s="660"/>
      <c r="H66" s="661"/>
    </row>
    <row r="67" spans="1:8" s="1" customFormat="1" ht="24" customHeight="1" x14ac:dyDescent="0.2">
      <c r="A67" s="81"/>
      <c r="B67" s="662" t="s">
        <v>0</v>
      </c>
      <c r="C67" s="663"/>
      <c r="D67" s="663"/>
      <c r="E67" s="663"/>
      <c r="F67" s="663"/>
      <c r="G67" s="663"/>
      <c r="H67" s="664"/>
    </row>
    <row r="68" spans="1:8" ht="39.950000000000003" customHeight="1" x14ac:dyDescent="0.2">
      <c r="B68" s="3" t="s">
        <v>1</v>
      </c>
      <c r="C68" s="4" t="s">
        <v>2</v>
      </c>
      <c r="D68" s="5" t="s">
        <v>3</v>
      </c>
      <c r="E68" s="5" t="s">
        <v>4</v>
      </c>
      <c r="F68" s="5" t="s">
        <v>5</v>
      </c>
      <c r="G68" s="5" t="s">
        <v>6</v>
      </c>
      <c r="H68" s="6" t="s">
        <v>7</v>
      </c>
    </row>
    <row r="69" spans="1:8" ht="82.5" customHeight="1" x14ac:dyDescent="0.2">
      <c r="B69" s="56">
        <v>1</v>
      </c>
      <c r="C69" s="11" t="s">
        <v>90</v>
      </c>
      <c r="D69" s="62"/>
      <c r="E69" s="63"/>
      <c r="F69" s="54"/>
      <c r="G69" s="90" t="s">
        <v>109</v>
      </c>
      <c r="H69" s="64"/>
    </row>
    <row r="70" spans="1:8" ht="95.25" customHeight="1" x14ac:dyDescent="0.2">
      <c r="B70" s="56">
        <v>2</v>
      </c>
      <c r="C70" s="54" t="s">
        <v>91</v>
      </c>
      <c r="D70" s="62"/>
      <c r="E70" s="62"/>
      <c r="F70" s="54"/>
      <c r="G70" s="90" t="s">
        <v>109</v>
      </c>
      <c r="H70" s="64"/>
    </row>
    <row r="71" spans="1:8" ht="83.25" customHeight="1" thickBot="1" x14ac:dyDescent="0.25">
      <c r="B71" s="93">
        <v>3</v>
      </c>
      <c r="C71" s="94" t="s">
        <v>92</v>
      </c>
      <c r="D71" s="95"/>
      <c r="E71" s="94"/>
      <c r="F71" s="94"/>
      <c r="G71" s="90" t="s">
        <v>109</v>
      </c>
      <c r="H71" s="96"/>
    </row>
    <row r="72" spans="1:8" ht="39.950000000000003" customHeight="1" thickBot="1" x14ac:dyDescent="0.25">
      <c r="B72" s="665" t="s">
        <v>8</v>
      </c>
      <c r="C72" s="666"/>
      <c r="D72" s="666"/>
      <c r="E72" s="666"/>
      <c r="F72" s="666"/>
      <c r="G72" s="666"/>
      <c r="H72" s="667"/>
    </row>
    <row r="73" spans="1:8" ht="39.950000000000003" customHeight="1" thickBot="1" x14ac:dyDescent="0.25">
      <c r="B73" s="348" t="s">
        <v>65</v>
      </c>
      <c r="C73" s="648"/>
      <c r="D73" s="648"/>
      <c r="E73" s="649"/>
      <c r="F73" s="650" t="s">
        <v>100</v>
      </c>
      <c r="G73" s="651"/>
      <c r="H73" s="652"/>
    </row>
    <row r="74" spans="1:8" ht="39.75" customHeight="1" thickBot="1" x14ac:dyDescent="0.25">
      <c r="B74" s="348" t="s">
        <v>99</v>
      </c>
      <c r="C74" s="349"/>
      <c r="D74" s="349"/>
      <c r="E74" s="349"/>
      <c r="F74" s="349"/>
      <c r="G74" s="350"/>
      <c r="H74" s="142">
        <v>0</v>
      </c>
    </row>
    <row r="75" spans="1:8" ht="22.5" customHeight="1" thickBot="1" x14ac:dyDescent="0.25">
      <c r="B75" s="98"/>
      <c r="C75" s="10"/>
      <c r="D75" s="10"/>
      <c r="E75" s="10"/>
      <c r="F75" s="10"/>
      <c r="G75" s="10"/>
      <c r="H75" s="99"/>
    </row>
    <row r="76" spans="1:8" ht="39.950000000000003" customHeight="1" thickBot="1" x14ac:dyDescent="0.25">
      <c r="B76" s="653" t="s">
        <v>9</v>
      </c>
      <c r="C76" s="654"/>
      <c r="D76" s="654"/>
      <c r="E76" s="654"/>
      <c r="F76" s="654"/>
      <c r="G76" s="654"/>
      <c r="H76" s="655"/>
    </row>
    <row r="77" spans="1:8" ht="39.950000000000003" customHeight="1" thickBot="1" x14ac:dyDescent="0.25">
      <c r="B77" s="74" t="s">
        <v>10</v>
      </c>
      <c r="C77" s="75" t="s">
        <v>88</v>
      </c>
      <c r="D77" s="76" t="s">
        <v>3</v>
      </c>
      <c r="E77" s="76" t="s">
        <v>4</v>
      </c>
      <c r="F77" s="76" t="s">
        <v>5</v>
      </c>
      <c r="G77" s="76" t="s">
        <v>6</v>
      </c>
      <c r="H77" s="77" t="s">
        <v>7</v>
      </c>
    </row>
    <row r="78" spans="1:8" ht="125.25" customHeight="1" thickBot="1" x14ac:dyDescent="0.25">
      <c r="A78" s="82"/>
      <c r="B78" s="78">
        <v>1</v>
      </c>
      <c r="C78" s="85" t="s">
        <v>93</v>
      </c>
      <c r="D78" s="79"/>
      <c r="E78" s="79"/>
      <c r="F78" s="79"/>
      <c r="G78" s="84" t="s">
        <v>107</v>
      </c>
      <c r="H78" s="80"/>
    </row>
    <row r="79" spans="1:8" ht="124.5" customHeight="1" thickBot="1" x14ac:dyDescent="0.25">
      <c r="A79" s="10"/>
      <c r="B79" s="7">
        <v>2</v>
      </c>
      <c r="C79" s="86" t="s">
        <v>104</v>
      </c>
      <c r="D79" s="11"/>
      <c r="E79" s="11"/>
      <c r="F79" s="11"/>
      <c r="G79" s="84" t="s">
        <v>107</v>
      </c>
      <c r="H79" s="13"/>
    </row>
    <row r="80" spans="1:8" ht="124.5" customHeight="1" thickBot="1" x14ac:dyDescent="0.25">
      <c r="A80" s="82"/>
      <c r="B80" s="7">
        <v>3</v>
      </c>
      <c r="C80" s="86" t="s">
        <v>94</v>
      </c>
      <c r="D80" s="11"/>
      <c r="E80" s="11"/>
      <c r="F80" s="11"/>
      <c r="G80" s="84" t="s">
        <v>107</v>
      </c>
      <c r="H80" s="13"/>
    </row>
    <row r="81" spans="1:8" ht="124.5" customHeight="1" x14ac:dyDescent="0.2">
      <c r="A81" s="10"/>
      <c r="B81" s="7">
        <v>4</v>
      </c>
      <c r="C81" s="86" t="s">
        <v>105</v>
      </c>
      <c r="D81" s="11"/>
      <c r="E81" s="11"/>
      <c r="F81" s="11"/>
      <c r="G81" s="84" t="s">
        <v>107</v>
      </c>
      <c r="H81" s="13"/>
    </row>
    <row r="82" spans="1:8" ht="201" customHeight="1" thickBot="1" x14ac:dyDescent="0.25">
      <c r="B82" s="7">
        <v>5</v>
      </c>
      <c r="C82" s="87" t="s">
        <v>117</v>
      </c>
      <c r="D82" s="9"/>
      <c r="E82" s="9"/>
      <c r="F82" s="8"/>
      <c r="G82" s="8" t="s">
        <v>107</v>
      </c>
      <c r="H82" s="14"/>
    </row>
    <row r="83" spans="1:8" ht="222.75" customHeight="1" thickBot="1" x14ac:dyDescent="0.25">
      <c r="B83" s="7">
        <v>6</v>
      </c>
      <c r="C83" s="87" t="s">
        <v>118</v>
      </c>
      <c r="D83" s="9"/>
      <c r="E83" s="9"/>
      <c r="F83" s="8"/>
      <c r="G83" s="84" t="s">
        <v>107</v>
      </c>
      <c r="H83" s="14"/>
    </row>
    <row r="84" spans="1:8" ht="39.950000000000003" customHeight="1" thickBot="1" x14ac:dyDescent="0.25">
      <c r="B84" s="348" t="s">
        <v>65</v>
      </c>
      <c r="C84" s="648"/>
      <c r="D84" s="648"/>
      <c r="E84" s="649"/>
      <c r="F84" s="650" t="s">
        <v>100</v>
      </c>
      <c r="G84" s="651"/>
      <c r="H84" s="652"/>
    </row>
    <row r="85" spans="1:8" ht="39.75" customHeight="1" thickBot="1" x14ac:dyDescent="0.25">
      <c r="B85" s="656" t="s">
        <v>99</v>
      </c>
      <c r="C85" s="657"/>
      <c r="D85" s="657"/>
      <c r="E85" s="657"/>
      <c r="F85" s="657"/>
      <c r="G85" s="658"/>
      <c r="H85" s="97">
        <v>0</v>
      </c>
    </row>
    <row r="86" spans="1:8" s="1" customFormat="1" ht="28.5" customHeight="1" thickBot="1" x14ac:dyDescent="0.25">
      <c r="A86" s="81"/>
      <c r="B86" s="49"/>
      <c r="C86" s="50"/>
      <c r="D86" s="50"/>
      <c r="E86" s="50"/>
      <c r="F86" s="50"/>
      <c r="G86" s="50"/>
      <c r="H86" s="51"/>
    </row>
    <row r="87" spans="1:8" s="1" customFormat="1" ht="39.950000000000003" customHeight="1" thickBot="1" x14ac:dyDescent="0.25">
      <c r="A87" s="81"/>
      <c r="B87" s="674" t="s">
        <v>80</v>
      </c>
      <c r="C87" s="675"/>
      <c r="D87" s="675"/>
      <c r="E87" s="675"/>
      <c r="F87" s="675"/>
      <c r="G87" s="675"/>
      <c r="H87" s="676"/>
    </row>
    <row r="88" spans="1:8" ht="39.950000000000003" customHeight="1" x14ac:dyDescent="0.2">
      <c r="B88" s="15" t="s">
        <v>11</v>
      </c>
      <c r="C88" s="16" t="s">
        <v>15</v>
      </c>
      <c r="D88" s="17" t="s">
        <v>3</v>
      </c>
      <c r="E88" s="17" t="s">
        <v>4</v>
      </c>
      <c r="F88" s="17" t="s">
        <v>5</v>
      </c>
      <c r="G88" s="17" t="s">
        <v>14</v>
      </c>
      <c r="H88" s="18" t="s">
        <v>7</v>
      </c>
    </row>
    <row r="89" spans="1:8" ht="104.25" customHeight="1" x14ac:dyDescent="0.2">
      <c r="B89" s="58"/>
      <c r="C89" s="89" t="s">
        <v>95</v>
      </c>
      <c r="D89" s="65"/>
      <c r="E89" s="60"/>
      <c r="F89" s="65"/>
      <c r="G89" s="88"/>
      <c r="H89" s="66"/>
    </row>
    <row r="90" spans="1:8" ht="142.5" customHeight="1" x14ac:dyDescent="0.2">
      <c r="B90" s="58">
        <v>1</v>
      </c>
      <c r="C90" s="59" t="s">
        <v>26</v>
      </c>
      <c r="D90" s="65"/>
      <c r="E90" s="60"/>
      <c r="F90" s="65"/>
      <c r="G90" s="106" t="s">
        <v>106</v>
      </c>
      <c r="H90" s="66"/>
    </row>
    <row r="91" spans="1:8" ht="142.5" customHeight="1" x14ac:dyDescent="0.2">
      <c r="B91" s="56">
        <v>2</v>
      </c>
      <c r="C91" s="54" t="s">
        <v>66</v>
      </c>
      <c r="D91" s="65"/>
      <c r="E91" s="54"/>
      <c r="F91" s="65"/>
      <c r="G91" s="106" t="s">
        <v>106</v>
      </c>
      <c r="H91" s="66"/>
    </row>
    <row r="92" spans="1:8" ht="142.5" customHeight="1" x14ac:dyDescent="0.2">
      <c r="B92" s="56">
        <v>3</v>
      </c>
      <c r="C92" s="55" t="s">
        <v>67</v>
      </c>
      <c r="D92" s="65"/>
      <c r="E92" s="54"/>
      <c r="F92" s="54"/>
      <c r="G92" s="106" t="s">
        <v>106</v>
      </c>
      <c r="H92" s="67"/>
    </row>
    <row r="93" spans="1:8" ht="142.5" customHeight="1" x14ac:dyDescent="0.2">
      <c r="B93" s="56">
        <v>4</v>
      </c>
      <c r="C93" s="55" t="s">
        <v>68</v>
      </c>
      <c r="D93" s="68"/>
      <c r="E93" s="54"/>
      <c r="F93" s="54"/>
      <c r="G93" s="106" t="s">
        <v>106</v>
      </c>
      <c r="H93" s="69"/>
    </row>
    <row r="94" spans="1:8" s="1" customFormat="1" ht="142.5" customHeight="1" x14ac:dyDescent="0.2">
      <c r="A94" s="81"/>
      <c r="B94" s="56">
        <v>5</v>
      </c>
      <c r="C94" s="57" t="s">
        <v>69</v>
      </c>
      <c r="D94" s="68"/>
      <c r="E94" s="54"/>
      <c r="F94" s="54"/>
      <c r="G94" s="106" t="s">
        <v>106</v>
      </c>
      <c r="H94" s="70"/>
    </row>
    <row r="95" spans="1:8" ht="142.5" customHeight="1" x14ac:dyDescent="0.2">
      <c r="B95" s="56">
        <v>6</v>
      </c>
      <c r="C95" s="55" t="s">
        <v>70</v>
      </c>
      <c r="D95" s="68"/>
      <c r="E95" s="54"/>
      <c r="F95" s="68"/>
      <c r="G95" s="106" t="s">
        <v>106</v>
      </c>
      <c r="H95" s="67"/>
    </row>
    <row r="96" spans="1:8" ht="142.5" customHeight="1" x14ac:dyDescent="0.2">
      <c r="B96" s="56">
        <v>7</v>
      </c>
      <c r="C96" s="55" t="s">
        <v>27</v>
      </c>
      <c r="D96" s="68"/>
      <c r="E96" s="54"/>
      <c r="F96" s="68"/>
      <c r="G96" s="106" t="s">
        <v>106</v>
      </c>
      <c r="H96" s="67"/>
    </row>
    <row r="97" spans="1:8" s="1" customFormat="1" ht="142.5" customHeight="1" x14ac:dyDescent="0.2">
      <c r="A97" s="81"/>
      <c r="B97" s="56">
        <v>8</v>
      </c>
      <c r="C97" s="55" t="s">
        <v>213</v>
      </c>
      <c r="D97" s="68"/>
      <c r="E97" s="54"/>
      <c r="F97" s="68"/>
      <c r="G97" s="106" t="s">
        <v>106</v>
      </c>
      <c r="H97" s="67"/>
    </row>
    <row r="98" spans="1:8" s="1" customFormat="1" ht="142.5" customHeight="1" x14ac:dyDescent="0.2">
      <c r="A98" s="81"/>
      <c r="B98" s="56">
        <v>9</v>
      </c>
      <c r="C98" s="54" t="s">
        <v>71</v>
      </c>
      <c r="D98" s="68"/>
      <c r="E98" s="54"/>
      <c r="F98" s="68"/>
      <c r="G98" s="106" t="s">
        <v>106</v>
      </c>
      <c r="H98" s="67"/>
    </row>
    <row r="99" spans="1:8" ht="142.5" customHeight="1" x14ac:dyDescent="0.2">
      <c r="B99" s="56">
        <v>10</v>
      </c>
      <c r="C99" s="55" t="s">
        <v>214</v>
      </c>
      <c r="D99" s="68"/>
      <c r="E99" s="68"/>
      <c r="F99" s="54"/>
      <c r="G99" s="106" t="s">
        <v>106</v>
      </c>
      <c r="H99" s="67"/>
    </row>
    <row r="100" spans="1:8" s="71" customFormat="1" ht="142.5" customHeight="1" x14ac:dyDescent="0.2">
      <c r="A100" s="83"/>
      <c r="B100" s="56">
        <v>11</v>
      </c>
      <c r="C100" s="55" t="s">
        <v>215</v>
      </c>
      <c r="D100" s="68"/>
      <c r="E100" s="54"/>
      <c r="F100" s="68"/>
      <c r="G100" s="106" t="s">
        <v>106</v>
      </c>
      <c r="H100" s="67"/>
    </row>
    <row r="101" spans="1:8" s="71" customFormat="1" ht="142.5" customHeight="1" x14ac:dyDescent="0.2">
      <c r="A101" s="83"/>
      <c r="B101" s="56">
        <v>12</v>
      </c>
      <c r="C101" s="55" t="s">
        <v>216</v>
      </c>
      <c r="D101" s="68"/>
      <c r="E101" s="54"/>
      <c r="F101" s="68"/>
      <c r="G101" s="106" t="s">
        <v>106</v>
      </c>
      <c r="H101" s="67"/>
    </row>
    <row r="102" spans="1:8" s="71" customFormat="1" ht="142.5" customHeight="1" x14ac:dyDescent="0.2">
      <c r="A102" s="83"/>
      <c r="B102" s="56">
        <v>13</v>
      </c>
      <c r="C102" s="53" t="s">
        <v>217</v>
      </c>
      <c r="D102" s="54"/>
      <c r="E102" s="68"/>
      <c r="F102" s="68"/>
      <c r="G102" s="106" t="s">
        <v>106</v>
      </c>
      <c r="H102" s="67"/>
    </row>
    <row r="103" spans="1:8" ht="142.5" customHeight="1" x14ac:dyDescent="0.2">
      <c r="B103" s="56">
        <v>14</v>
      </c>
      <c r="C103" s="55" t="s">
        <v>72</v>
      </c>
      <c r="D103" s="68"/>
      <c r="E103" s="54"/>
      <c r="F103" s="68"/>
      <c r="G103" s="106" t="s">
        <v>106</v>
      </c>
      <c r="H103" s="67"/>
    </row>
    <row r="104" spans="1:8" ht="142.5" customHeight="1" x14ac:dyDescent="0.2">
      <c r="B104" s="56">
        <v>15</v>
      </c>
      <c r="C104" s="55" t="s">
        <v>28</v>
      </c>
      <c r="D104" s="68"/>
      <c r="E104" s="54"/>
      <c r="F104" s="68"/>
      <c r="G104" s="106" t="s">
        <v>106</v>
      </c>
      <c r="H104" s="67"/>
    </row>
    <row r="105" spans="1:8" ht="142.5" customHeight="1" x14ac:dyDescent="0.2">
      <c r="B105" s="72">
        <v>16</v>
      </c>
      <c r="C105" s="55" t="s">
        <v>73</v>
      </c>
      <c r="D105" s="73"/>
      <c r="E105" s="55"/>
      <c r="F105" s="73"/>
      <c r="G105" s="106" t="s">
        <v>106</v>
      </c>
      <c r="H105" s="67"/>
    </row>
    <row r="106" spans="1:8" ht="142.5" customHeight="1" x14ac:dyDescent="0.2">
      <c r="B106" s="56">
        <v>17</v>
      </c>
      <c r="C106" s="55" t="s">
        <v>74</v>
      </c>
      <c r="D106" s="68"/>
      <c r="E106" s="54"/>
      <c r="F106" s="73"/>
      <c r="G106" s="106" t="s">
        <v>106</v>
      </c>
      <c r="H106" s="67"/>
    </row>
    <row r="107" spans="1:8" ht="142.5" customHeight="1" x14ac:dyDescent="0.2">
      <c r="B107" s="56">
        <v>18</v>
      </c>
      <c r="C107" s="55" t="s">
        <v>75</v>
      </c>
      <c r="D107" s="68"/>
      <c r="E107" s="54"/>
      <c r="F107" s="73"/>
      <c r="G107" s="106" t="s">
        <v>106</v>
      </c>
      <c r="H107" s="67"/>
    </row>
    <row r="108" spans="1:8" s="32" customFormat="1" ht="142.5" customHeight="1" x14ac:dyDescent="0.2">
      <c r="B108" s="56">
        <v>19</v>
      </c>
      <c r="C108" s="55" t="s">
        <v>76</v>
      </c>
      <c r="D108" s="68"/>
      <c r="E108" s="54"/>
      <c r="F108" s="68"/>
      <c r="G108" s="106" t="s">
        <v>106</v>
      </c>
      <c r="H108" s="67"/>
    </row>
    <row r="109" spans="1:8" ht="142.5" customHeight="1" x14ac:dyDescent="0.2">
      <c r="B109" s="56">
        <v>20</v>
      </c>
      <c r="C109" s="55" t="s">
        <v>77</v>
      </c>
      <c r="D109" s="68"/>
      <c r="E109" s="54"/>
      <c r="F109" s="68"/>
      <c r="G109" s="106" t="s">
        <v>106</v>
      </c>
      <c r="H109" s="67"/>
    </row>
    <row r="110" spans="1:8" ht="142.5" customHeight="1" x14ac:dyDescent="0.2">
      <c r="B110" s="72">
        <v>21</v>
      </c>
      <c r="C110" s="55" t="s">
        <v>78</v>
      </c>
      <c r="D110" s="73"/>
      <c r="E110" s="55"/>
      <c r="F110" s="55"/>
      <c r="G110" s="106" t="s">
        <v>106</v>
      </c>
      <c r="H110" s="70"/>
    </row>
    <row r="111" spans="1:8" ht="142.5" customHeight="1" x14ac:dyDescent="0.2">
      <c r="B111" s="56">
        <v>22</v>
      </c>
      <c r="C111" s="55" t="s">
        <v>79</v>
      </c>
      <c r="D111" s="68"/>
      <c r="E111" s="54"/>
      <c r="F111" s="68"/>
      <c r="G111" s="106" t="s">
        <v>106</v>
      </c>
      <c r="H111" s="67"/>
    </row>
    <row r="112" spans="1:8" ht="142.5" customHeight="1" x14ac:dyDescent="0.2">
      <c r="B112" s="56">
        <v>23</v>
      </c>
      <c r="C112" s="55" t="s">
        <v>16</v>
      </c>
      <c r="D112" s="68"/>
      <c r="E112" s="54"/>
      <c r="F112" s="68"/>
      <c r="G112" s="106" t="s">
        <v>218</v>
      </c>
      <c r="H112" s="67"/>
    </row>
    <row r="113" spans="1:8" ht="23.25" customHeight="1" x14ac:dyDescent="0.2">
      <c r="B113" s="43"/>
      <c r="C113" s="28"/>
      <c r="D113" s="29"/>
      <c r="E113" s="29"/>
      <c r="F113" s="30"/>
      <c r="G113" s="31"/>
      <c r="H113" s="44"/>
    </row>
    <row r="114" spans="1:8" ht="22.5" customHeight="1" thickBot="1" x14ac:dyDescent="0.25">
      <c r="B114" s="668" t="s">
        <v>8</v>
      </c>
      <c r="C114" s="669"/>
      <c r="D114" s="669"/>
      <c r="E114" s="669"/>
      <c r="F114" s="669"/>
      <c r="G114" s="669"/>
      <c r="H114" s="670"/>
    </row>
    <row r="115" spans="1:8" ht="39.950000000000003" customHeight="1" thickBot="1" x14ac:dyDescent="0.25">
      <c r="B115" s="348" t="s">
        <v>65</v>
      </c>
      <c r="C115" s="648"/>
      <c r="D115" s="648"/>
      <c r="E115" s="649"/>
      <c r="F115" s="650" t="s">
        <v>100</v>
      </c>
      <c r="G115" s="651"/>
      <c r="H115" s="652"/>
    </row>
    <row r="116" spans="1:8" ht="39.75" customHeight="1" thickBot="1" x14ac:dyDescent="0.25">
      <c r="B116" s="348" t="s">
        <v>99</v>
      </c>
      <c r="C116" s="349"/>
      <c r="D116" s="349"/>
      <c r="E116" s="349"/>
      <c r="F116" s="349"/>
      <c r="G116" s="350"/>
      <c r="H116" s="142">
        <v>0</v>
      </c>
    </row>
    <row r="117" spans="1:8" s="1" customFormat="1" ht="23.25" customHeight="1" thickBot="1" x14ac:dyDescent="0.25">
      <c r="A117" s="81"/>
      <c r="B117" s="100"/>
      <c r="C117" s="52"/>
      <c r="D117" s="48"/>
      <c r="E117" s="48"/>
      <c r="F117" s="48"/>
      <c r="G117" s="48"/>
      <c r="H117" s="101"/>
    </row>
    <row r="118" spans="1:8" ht="39.950000000000003" customHeight="1" x14ac:dyDescent="0.2">
      <c r="B118" s="653" t="s">
        <v>83</v>
      </c>
      <c r="C118" s="654"/>
      <c r="D118" s="654"/>
      <c r="E118" s="654"/>
      <c r="F118" s="654"/>
      <c r="G118" s="654"/>
      <c r="H118" s="655"/>
    </row>
    <row r="119" spans="1:8" ht="39.950000000000003" customHeight="1" x14ac:dyDescent="0.2">
      <c r="B119" s="102" t="s">
        <v>81</v>
      </c>
      <c r="C119" s="47" t="s">
        <v>12</v>
      </c>
      <c r="D119" s="46" t="s">
        <v>3</v>
      </c>
      <c r="E119" s="46" t="s">
        <v>4</v>
      </c>
      <c r="F119" s="46" t="s">
        <v>13</v>
      </c>
      <c r="G119" s="46" t="s">
        <v>14</v>
      </c>
      <c r="H119" s="103" t="s">
        <v>7</v>
      </c>
    </row>
    <row r="120" spans="1:8" s="35" customFormat="1" ht="147" customHeight="1" x14ac:dyDescent="0.2">
      <c r="A120" s="261"/>
      <c r="B120" s="92">
        <v>1</v>
      </c>
      <c r="C120" s="262" t="s">
        <v>219</v>
      </c>
      <c r="D120" s="73"/>
      <c r="E120" s="55"/>
      <c r="F120" s="73"/>
      <c r="G120" s="263" t="s">
        <v>106</v>
      </c>
      <c r="H120" s="67"/>
    </row>
    <row r="121" spans="1:8" s="35" customFormat="1" ht="139.5" customHeight="1" x14ac:dyDescent="0.2">
      <c r="A121" s="261"/>
      <c r="B121" s="92">
        <v>2</v>
      </c>
      <c r="C121" s="262" t="s">
        <v>220</v>
      </c>
      <c r="D121" s="68"/>
      <c r="E121" s="68"/>
      <c r="F121" s="54"/>
      <c r="G121" s="19" t="s">
        <v>106</v>
      </c>
      <c r="H121" s="67"/>
    </row>
    <row r="122" spans="1:8" s="265" customFormat="1" ht="132.94999999999999" customHeight="1" x14ac:dyDescent="0.2">
      <c r="A122" s="264"/>
      <c r="B122" s="92">
        <v>3</v>
      </c>
      <c r="C122" s="262" t="s">
        <v>221</v>
      </c>
      <c r="D122" s="68"/>
      <c r="E122" s="54"/>
      <c r="F122" s="68"/>
      <c r="G122" s="19" t="s">
        <v>106</v>
      </c>
      <c r="H122" s="67"/>
    </row>
    <row r="123" spans="1:8" s="1" customFormat="1" ht="70.5" customHeight="1" x14ac:dyDescent="0.2">
      <c r="A123" s="81"/>
      <c r="B123" s="92">
        <v>4</v>
      </c>
      <c r="C123" s="53" t="s">
        <v>29</v>
      </c>
      <c r="D123" s="54"/>
      <c r="E123" s="54"/>
      <c r="F123" s="54"/>
      <c r="G123" s="19" t="s">
        <v>110</v>
      </c>
      <c r="H123" s="104"/>
    </row>
    <row r="124" spans="1:8" s="1" customFormat="1" ht="97.5" customHeight="1" x14ac:dyDescent="0.2">
      <c r="A124" s="81"/>
      <c r="B124" s="92">
        <v>5</v>
      </c>
      <c r="C124" s="53" t="s">
        <v>112</v>
      </c>
      <c r="D124" s="54"/>
      <c r="E124" s="54"/>
      <c r="F124" s="54"/>
      <c r="G124" s="12" t="s">
        <v>108</v>
      </c>
      <c r="H124" s="104"/>
    </row>
    <row r="125" spans="1:8" ht="105.95" customHeight="1" x14ac:dyDescent="0.2">
      <c r="B125" s="92">
        <v>6</v>
      </c>
      <c r="C125" s="61" t="s">
        <v>113</v>
      </c>
      <c r="D125" s="9"/>
      <c r="E125" s="8"/>
      <c r="F125" s="8"/>
      <c r="G125" s="12" t="s">
        <v>108</v>
      </c>
      <c r="H125" s="105"/>
    </row>
    <row r="126" spans="1:8" ht="115.5" customHeight="1" x14ac:dyDescent="0.2">
      <c r="B126" s="92">
        <v>7</v>
      </c>
      <c r="C126" s="107" t="s">
        <v>114</v>
      </c>
      <c r="D126" s="9"/>
      <c r="E126" s="8"/>
      <c r="F126" s="8"/>
      <c r="G126" s="12" t="s">
        <v>108</v>
      </c>
      <c r="H126" s="105"/>
    </row>
    <row r="127" spans="1:8" ht="117.6" customHeight="1" x14ac:dyDescent="0.2">
      <c r="B127" s="92">
        <v>8</v>
      </c>
      <c r="C127" s="266" t="s">
        <v>222</v>
      </c>
      <c r="D127" s="9"/>
      <c r="E127" s="8"/>
      <c r="F127" s="8"/>
      <c r="G127" s="12" t="s">
        <v>108</v>
      </c>
      <c r="H127" s="105"/>
    </row>
    <row r="128" spans="1:8" ht="103.5" customHeight="1" x14ac:dyDescent="0.2">
      <c r="B128" s="92">
        <v>9</v>
      </c>
      <c r="C128" s="88" t="s">
        <v>96</v>
      </c>
      <c r="D128" s="9"/>
      <c r="E128" s="8"/>
      <c r="F128" s="8"/>
      <c r="G128" s="12" t="s">
        <v>108</v>
      </c>
      <c r="H128" s="105"/>
    </row>
    <row r="129" spans="2:8" ht="105.95" customHeight="1" x14ac:dyDescent="0.2">
      <c r="B129" s="92">
        <v>10</v>
      </c>
      <c r="C129" s="252" t="s">
        <v>223</v>
      </c>
      <c r="D129" s="9"/>
      <c r="E129" s="8"/>
      <c r="F129" s="8"/>
      <c r="G129" s="12" t="s">
        <v>108</v>
      </c>
      <c r="H129" s="105"/>
    </row>
    <row r="130" spans="2:8" ht="138" customHeight="1" x14ac:dyDescent="0.2">
      <c r="B130" s="92">
        <v>11</v>
      </c>
      <c r="C130" s="266" t="s">
        <v>224</v>
      </c>
      <c r="D130" s="9"/>
      <c r="E130" s="8"/>
      <c r="F130" s="8"/>
      <c r="G130" s="12" t="s">
        <v>108</v>
      </c>
      <c r="H130" s="105"/>
    </row>
    <row r="131" spans="2:8" ht="110.1" customHeight="1" x14ac:dyDescent="0.2">
      <c r="B131" s="92">
        <v>12</v>
      </c>
      <c r="C131" s="88" t="s">
        <v>225</v>
      </c>
      <c r="D131" s="9"/>
      <c r="E131" s="8"/>
      <c r="F131" s="8"/>
      <c r="G131" s="12" t="s">
        <v>108</v>
      </c>
      <c r="H131" s="105"/>
    </row>
    <row r="132" spans="2:8" ht="39.950000000000003" customHeight="1" thickBot="1" x14ac:dyDescent="0.25">
      <c r="B132" s="668" t="s">
        <v>8</v>
      </c>
      <c r="C132" s="669"/>
      <c r="D132" s="669"/>
      <c r="E132" s="669"/>
      <c r="F132" s="669"/>
      <c r="G132" s="669"/>
      <c r="H132" s="670"/>
    </row>
    <row r="133" spans="2:8" ht="39.950000000000003" customHeight="1" thickBot="1" x14ac:dyDescent="0.25">
      <c r="B133" s="348" t="s">
        <v>65</v>
      </c>
      <c r="C133" s="648"/>
      <c r="D133" s="648"/>
      <c r="E133" s="649"/>
      <c r="F133" s="650" t="s">
        <v>100</v>
      </c>
      <c r="G133" s="651"/>
      <c r="H133" s="652"/>
    </row>
    <row r="134" spans="2:8" ht="39.75" customHeight="1" thickBot="1" x14ac:dyDescent="0.25">
      <c r="B134" s="348" t="s">
        <v>99</v>
      </c>
      <c r="C134" s="349"/>
      <c r="D134" s="349"/>
      <c r="E134" s="349"/>
      <c r="F134" s="349"/>
      <c r="G134" s="350"/>
      <c r="H134" s="142">
        <v>0</v>
      </c>
    </row>
    <row r="135" spans="2:8" s="32" customFormat="1" ht="30" customHeight="1" thickBot="1" x14ac:dyDescent="0.25">
      <c r="B135" s="43"/>
      <c r="C135" s="28"/>
      <c r="D135" s="29"/>
      <c r="E135" s="29"/>
      <c r="F135" s="30"/>
      <c r="G135" s="31"/>
      <c r="H135" s="44"/>
    </row>
    <row r="136" spans="2:8" ht="39.950000000000003" customHeight="1" thickBot="1" x14ac:dyDescent="0.25">
      <c r="B136" s="671" t="s">
        <v>84</v>
      </c>
      <c r="C136" s="672"/>
      <c r="D136" s="672"/>
      <c r="E136" s="672"/>
      <c r="F136" s="672"/>
      <c r="G136" s="672"/>
      <c r="H136" s="673"/>
    </row>
    <row r="137" spans="2:8" ht="39.950000000000003" customHeight="1" x14ac:dyDescent="0.2">
      <c r="B137" s="15" t="s">
        <v>82</v>
      </c>
      <c r="C137" s="16" t="s">
        <v>89</v>
      </c>
      <c r="D137" s="17" t="s">
        <v>3</v>
      </c>
      <c r="E137" s="17" t="s">
        <v>4</v>
      </c>
      <c r="F137" s="17" t="s">
        <v>5</v>
      </c>
      <c r="G137" s="17" t="s">
        <v>14</v>
      </c>
      <c r="H137" s="18" t="s">
        <v>7</v>
      </c>
    </row>
    <row r="138" spans="2:8" ht="80.099999999999994" customHeight="1" x14ac:dyDescent="0.2">
      <c r="B138" s="21">
        <v>1</v>
      </c>
      <c r="C138" s="22" t="s">
        <v>17</v>
      </c>
      <c r="D138" s="9"/>
      <c r="E138" s="9"/>
      <c r="F138" s="23"/>
      <c r="G138" s="22" t="s">
        <v>111</v>
      </c>
      <c r="H138" s="24"/>
    </row>
    <row r="139" spans="2:8" ht="80.099999999999994" customHeight="1" x14ac:dyDescent="0.2">
      <c r="B139" s="33" t="s">
        <v>18</v>
      </c>
      <c r="C139" s="22" t="s">
        <v>19</v>
      </c>
      <c r="D139" s="9"/>
      <c r="E139" s="9"/>
      <c r="F139" s="23"/>
      <c r="G139" s="22" t="s">
        <v>111</v>
      </c>
      <c r="H139" s="24"/>
    </row>
    <row r="140" spans="2:8" ht="80.099999999999994" customHeight="1" x14ac:dyDescent="0.2">
      <c r="B140" s="33" t="s">
        <v>20</v>
      </c>
      <c r="C140" s="22" t="s">
        <v>21</v>
      </c>
      <c r="D140" s="9"/>
      <c r="E140" s="9"/>
      <c r="F140" s="23"/>
      <c r="G140" s="22" t="s">
        <v>111</v>
      </c>
      <c r="H140" s="24"/>
    </row>
    <row r="141" spans="2:8" ht="80.099999999999994" customHeight="1" x14ac:dyDescent="0.2">
      <c r="B141" s="21">
        <v>2</v>
      </c>
      <c r="C141" s="22" t="s">
        <v>22</v>
      </c>
      <c r="D141" s="9"/>
      <c r="E141" s="9"/>
      <c r="F141" s="23"/>
      <c r="G141" s="22" t="s">
        <v>111</v>
      </c>
      <c r="H141" s="24"/>
    </row>
    <row r="142" spans="2:8" ht="181.5" customHeight="1" x14ac:dyDescent="0.2">
      <c r="B142" s="21">
        <v>3</v>
      </c>
      <c r="C142" s="45" t="s">
        <v>98</v>
      </c>
      <c r="D142" s="23"/>
      <c r="E142" s="9"/>
      <c r="F142" s="9"/>
      <c r="G142" s="45" t="s">
        <v>97</v>
      </c>
      <c r="H142" s="24"/>
    </row>
    <row r="143" spans="2:8" ht="98.25" customHeight="1" x14ac:dyDescent="0.2">
      <c r="B143" s="33" t="s">
        <v>23</v>
      </c>
      <c r="C143" s="22" t="s">
        <v>19</v>
      </c>
      <c r="D143" s="23"/>
      <c r="E143" s="9"/>
      <c r="F143" s="9"/>
      <c r="G143" s="22" t="s">
        <v>111</v>
      </c>
      <c r="H143" s="24"/>
    </row>
    <row r="144" spans="2:8" ht="98.25" customHeight="1" x14ac:dyDescent="0.2">
      <c r="B144" s="33" t="s">
        <v>24</v>
      </c>
      <c r="C144" s="22" t="s">
        <v>21</v>
      </c>
      <c r="D144" s="23"/>
      <c r="E144" s="9"/>
      <c r="F144" s="9"/>
      <c r="G144" s="22" t="s">
        <v>111</v>
      </c>
      <c r="H144" s="24"/>
    </row>
    <row r="145" spans="2:8" ht="98.25" customHeight="1" thickBot="1" x14ac:dyDescent="0.25">
      <c r="B145" s="91">
        <v>4</v>
      </c>
      <c r="C145" s="25" t="s">
        <v>25</v>
      </c>
      <c r="D145" s="26"/>
      <c r="E145" s="20"/>
      <c r="F145" s="20"/>
      <c r="G145" s="25" t="s">
        <v>111</v>
      </c>
      <c r="H145" s="27"/>
    </row>
    <row r="146" spans="2:8" ht="39.950000000000003" customHeight="1" thickBot="1" x14ac:dyDescent="0.25">
      <c r="B146" s="668" t="s">
        <v>8</v>
      </c>
      <c r="C146" s="669"/>
      <c r="D146" s="669"/>
      <c r="E146" s="669"/>
      <c r="F146" s="669"/>
      <c r="G146" s="669"/>
      <c r="H146" s="670"/>
    </row>
    <row r="147" spans="2:8" ht="39.950000000000003" customHeight="1" thickBot="1" x14ac:dyDescent="0.25">
      <c r="B147" s="348" t="s">
        <v>65</v>
      </c>
      <c r="C147" s="648"/>
      <c r="D147" s="648"/>
      <c r="E147" s="649"/>
      <c r="F147" s="650" t="s">
        <v>100</v>
      </c>
      <c r="G147" s="651"/>
      <c r="H147" s="652"/>
    </row>
    <row r="148" spans="2:8" ht="39.75" customHeight="1" thickBot="1" x14ac:dyDescent="0.25">
      <c r="B148" s="348" t="s">
        <v>99</v>
      </c>
      <c r="C148" s="349"/>
      <c r="D148" s="349"/>
      <c r="E148" s="349"/>
      <c r="F148" s="349"/>
      <c r="G148" s="350"/>
      <c r="H148" s="142">
        <v>0</v>
      </c>
    </row>
    <row r="150" spans="2:8" ht="13.5" thickBot="1" x14ac:dyDescent="0.25"/>
    <row r="151" spans="2:8" ht="42" customHeight="1" x14ac:dyDescent="0.2">
      <c r="B151" s="306" t="s">
        <v>226</v>
      </c>
      <c r="C151" s="307"/>
      <c r="D151" s="308"/>
      <c r="E151" s="308"/>
      <c r="F151" s="308"/>
      <c r="G151" s="308"/>
      <c r="H151" s="309"/>
    </row>
    <row r="152" spans="2:8" ht="42" customHeight="1" x14ac:dyDescent="0.2">
      <c r="B152" s="310"/>
      <c r="C152" s="311"/>
      <c r="D152" s="312"/>
      <c r="E152" s="312"/>
      <c r="F152" s="312"/>
      <c r="G152" s="312"/>
      <c r="H152" s="313"/>
    </row>
    <row r="153" spans="2:8" ht="42" customHeight="1" x14ac:dyDescent="0.2">
      <c r="B153" s="310" t="s">
        <v>227</v>
      </c>
      <c r="C153" s="311"/>
      <c r="D153" s="312"/>
      <c r="E153" s="314"/>
      <c r="F153" s="314"/>
      <c r="G153" s="314"/>
      <c r="H153" s="313"/>
    </row>
    <row r="154" spans="2:8" ht="42" customHeight="1" x14ac:dyDescent="0.2">
      <c r="B154" s="310"/>
      <c r="C154" s="311"/>
      <c r="D154" s="312"/>
      <c r="E154" s="312"/>
      <c r="F154" s="312"/>
      <c r="G154" s="312"/>
      <c r="H154" s="313"/>
    </row>
    <row r="155" spans="2:8" ht="42" customHeight="1" x14ac:dyDescent="0.2">
      <c r="B155" s="315" t="s">
        <v>233</v>
      </c>
      <c r="C155" s="311"/>
      <c r="D155" s="312"/>
      <c r="E155" s="314"/>
      <c r="F155" s="314"/>
      <c r="G155" s="314"/>
      <c r="H155" s="313"/>
    </row>
    <row r="156" spans="2:8" x14ac:dyDescent="0.2">
      <c r="B156" s="310"/>
      <c r="C156" s="311"/>
      <c r="D156" s="312"/>
      <c r="E156" s="312"/>
      <c r="F156" s="312"/>
      <c r="G156" s="312"/>
      <c r="H156" s="313"/>
    </row>
    <row r="157" spans="2:8" x14ac:dyDescent="0.2">
      <c r="B157" s="310"/>
      <c r="C157" s="311"/>
      <c r="D157" s="312"/>
      <c r="E157" s="312"/>
      <c r="F157" s="312"/>
      <c r="G157" s="312"/>
      <c r="H157" s="313"/>
    </row>
    <row r="158" spans="2:8" ht="13.5" thickBot="1" x14ac:dyDescent="0.25">
      <c r="B158" s="316"/>
      <c r="C158" s="317"/>
      <c r="D158" s="318"/>
      <c r="E158" s="318"/>
      <c r="F158" s="318"/>
      <c r="G158" s="318"/>
      <c r="H158" s="319"/>
    </row>
  </sheetData>
  <mergeCells count="68">
    <mergeCell ref="B148:G148"/>
    <mergeCell ref="B146:H146"/>
    <mergeCell ref="B136:H136"/>
    <mergeCell ref="B87:H87"/>
    <mergeCell ref="B133:E133"/>
    <mergeCell ref="F133:H133"/>
    <mergeCell ref="B134:G134"/>
    <mergeCell ref="B118:H118"/>
    <mergeCell ref="B132:H132"/>
    <mergeCell ref="B114:H114"/>
    <mergeCell ref="B115:E115"/>
    <mergeCell ref="F115:H115"/>
    <mergeCell ref="B116:G116"/>
    <mergeCell ref="A7:H7"/>
    <mergeCell ref="A8:H8"/>
    <mergeCell ref="B147:E147"/>
    <mergeCell ref="F147:H147"/>
    <mergeCell ref="B76:H76"/>
    <mergeCell ref="B84:E84"/>
    <mergeCell ref="F84:H84"/>
    <mergeCell ref="B85:G85"/>
    <mergeCell ref="B66:H66"/>
    <mergeCell ref="B67:H67"/>
    <mergeCell ref="B72:H72"/>
    <mergeCell ref="B73:E73"/>
    <mergeCell ref="F73:H73"/>
    <mergeCell ref="B74:G74"/>
    <mergeCell ref="A2:H2"/>
    <mergeCell ref="A3:H3"/>
    <mergeCell ref="A4:H4"/>
    <mergeCell ref="A5:H5"/>
    <mergeCell ref="A6:H6"/>
    <mergeCell ref="C17:H17"/>
    <mergeCell ref="D18:F18"/>
    <mergeCell ref="B20:B23"/>
    <mergeCell ref="C20:H20"/>
    <mergeCell ref="C21:H21"/>
    <mergeCell ref="B11:H11"/>
    <mergeCell ref="C13:H13"/>
    <mergeCell ref="C14:H14"/>
    <mergeCell ref="C15:H15"/>
    <mergeCell ref="C16:H16"/>
    <mergeCell ref="B40:H40"/>
    <mergeCell ref="D41:F41"/>
    <mergeCell ref="B24:B27"/>
    <mergeCell ref="D42:F42"/>
    <mergeCell ref="B44:H44"/>
    <mergeCell ref="C36:E36"/>
    <mergeCell ref="B38:H38"/>
    <mergeCell ref="C24:H24"/>
    <mergeCell ref="C25:H25"/>
    <mergeCell ref="B30:H30"/>
    <mergeCell ref="D45:F45"/>
    <mergeCell ref="B62:B64"/>
    <mergeCell ref="C62:H62"/>
    <mergeCell ref="C63:H63"/>
    <mergeCell ref="C64:H64"/>
    <mergeCell ref="D49:F49"/>
    <mergeCell ref="D50:F50"/>
    <mergeCell ref="B52:H52"/>
    <mergeCell ref="D53:F53"/>
    <mergeCell ref="D54:F54"/>
    <mergeCell ref="B56:H56"/>
    <mergeCell ref="D57:F57"/>
    <mergeCell ref="D58:F58"/>
    <mergeCell ref="B60:H60"/>
    <mergeCell ref="D46:F46"/>
    <mergeCell ref="B48:H48"/>
  </mergeCells>
  <printOptions horizontalCentered="1"/>
  <pageMargins left="0.27559055118110237" right="0.23622047244094491" top="1.1023622047244095" bottom="0.78740157480314965" header="0.15748031496062992" footer="0.15748031496062992"/>
  <pageSetup paperSize="9" scale="38" fitToHeight="4" orientation="portrait" r:id="rId1"/>
  <headerFooter scaleWithDoc="0" alignWithMargins="0">
    <oddHeader>&amp;L&amp;"Arial,Corsivo"&amp;8&amp;G&amp;R&amp;"Arial,Corsivo"&amp;8&amp;G</oddHeader>
    <oddFooter>&amp;C&amp;G&amp;R&amp;"Arial,Corsivo"&amp;8Pagina &amp;P di &amp;N</oddFooter>
  </headerFooter>
  <rowBreaks count="1" manualBreakCount="1">
    <brk id="128"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80" zoomScaleNormal="80" zoomScaleSheetLayoutView="80" workbookViewId="0">
      <pane ySplit="3" topLeftCell="A13" activePane="bottomLeft" state="frozen"/>
      <selection activeCell="T11" sqref="T11"/>
      <selection pane="bottomLeft" activeCell="M12" sqref="M11:M12"/>
    </sheetView>
  </sheetViews>
  <sheetFormatPr defaultColWidth="9.140625" defaultRowHeight="14.25" x14ac:dyDescent="0.2"/>
  <cols>
    <col min="1" max="1" width="11" style="269" customWidth="1"/>
    <col min="2" max="2" width="23.7109375" style="269" customWidth="1"/>
    <col min="3" max="3" width="13" style="269" customWidth="1"/>
    <col min="4" max="5" width="12.7109375" style="269" customWidth="1"/>
    <col min="6" max="7" width="13.85546875" style="292" customWidth="1"/>
    <col min="8" max="8" width="13.85546875" style="269" customWidth="1"/>
    <col min="9" max="9" width="19.140625" style="267" customWidth="1"/>
    <col min="10" max="10" width="25" style="267" customWidth="1"/>
    <col min="11" max="21" width="9.140625" style="268"/>
    <col min="22" max="16384" width="9.140625" style="269"/>
  </cols>
  <sheetData>
    <row r="1" spans="1:21" ht="102" customHeight="1" x14ac:dyDescent="0.2">
      <c r="A1" s="677" t="s">
        <v>121</v>
      </c>
      <c r="B1" s="677"/>
      <c r="C1" s="677"/>
      <c r="D1" s="677"/>
      <c r="E1" s="677"/>
      <c r="F1" s="677"/>
      <c r="G1" s="678"/>
      <c r="H1" s="677"/>
      <c r="I1" s="677"/>
    </row>
    <row r="2" spans="1:21" ht="15" x14ac:dyDescent="0.2">
      <c r="A2" s="270"/>
      <c r="B2" s="270"/>
      <c r="C2" s="270"/>
      <c r="D2" s="270"/>
      <c r="E2" s="270"/>
      <c r="F2" s="271">
        <f>SUM(F4:F104)</f>
        <v>0</v>
      </c>
      <c r="G2" s="271">
        <f>SUM(G4:G104)</f>
        <v>0</v>
      </c>
      <c r="H2" s="271">
        <f>SUM(H4:H104)</f>
        <v>0</v>
      </c>
      <c r="I2" s="272"/>
      <c r="J2" s="273"/>
      <c r="L2" s="143" t="s">
        <v>134</v>
      </c>
      <c r="M2" s="269"/>
      <c r="N2" s="269"/>
      <c r="O2" s="269"/>
      <c r="P2" s="269"/>
      <c r="Q2" s="269"/>
      <c r="R2" s="269"/>
      <c r="S2" s="269"/>
      <c r="T2" s="269"/>
      <c r="U2" s="269"/>
    </row>
    <row r="3" spans="1:21" ht="47.25" customHeight="1" x14ac:dyDescent="0.2">
      <c r="A3" s="270" t="s">
        <v>122</v>
      </c>
      <c r="B3" s="270" t="s">
        <v>123</v>
      </c>
      <c r="C3" s="270" t="s">
        <v>124</v>
      </c>
      <c r="D3" s="270" t="s">
        <v>125</v>
      </c>
      <c r="E3" s="270" t="s">
        <v>126</v>
      </c>
      <c r="F3" s="271" t="s">
        <v>127</v>
      </c>
      <c r="G3" s="271" t="s">
        <v>128</v>
      </c>
      <c r="H3" s="270" t="s">
        <v>129</v>
      </c>
      <c r="I3" s="270" t="s">
        <v>130</v>
      </c>
      <c r="J3" s="274" t="s">
        <v>131</v>
      </c>
      <c r="L3" s="143" t="s">
        <v>135</v>
      </c>
      <c r="M3" s="269"/>
      <c r="N3" s="269"/>
      <c r="O3" s="269"/>
      <c r="P3" s="269"/>
      <c r="Q3" s="269"/>
      <c r="R3" s="269"/>
      <c r="S3" s="269"/>
      <c r="T3" s="269"/>
      <c r="U3" s="269"/>
    </row>
    <row r="4" spans="1:21" x14ac:dyDescent="0.2">
      <c r="A4" s="275"/>
      <c r="B4" s="144"/>
      <c r="C4" s="276"/>
      <c r="D4" s="276"/>
      <c r="E4" s="276"/>
      <c r="F4" s="277"/>
      <c r="G4" s="278"/>
      <c r="H4" s="279">
        <f t="shared" ref="H4:H66" si="0">+F4-G4</f>
        <v>0</v>
      </c>
      <c r="I4" s="280"/>
      <c r="J4" s="280"/>
      <c r="L4" s="143" t="s">
        <v>80</v>
      </c>
      <c r="M4" s="269"/>
      <c r="N4" s="269"/>
      <c r="O4" s="269"/>
      <c r="P4" s="269"/>
      <c r="Q4" s="269"/>
      <c r="R4" s="269"/>
      <c r="S4" s="269"/>
      <c r="T4" s="269"/>
      <c r="U4" s="269"/>
    </row>
    <row r="5" spans="1:21" x14ac:dyDescent="0.2">
      <c r="A5" s="275"/>
      <c r="B5" s="144"/>
      <c r="C5" s="276"/>
      <c r="D5" s="276"/>
      <c r="E5" s="276"/>
      <c r="F5" s="277"/>
      <c r="G5" s="278"/>
      <c r="H5" s="279">
        <f t="shared" si="0"/>
        <v>0</v>
      </c>
      <c r="I5" s="281"/>
      <c r="J5" s="280"/>
      <c r="L5" s="143" t="s">
        <v>136</v>
      </c>
      <c r="M5" s="269"/>
      <c r="N5" s="269"/>
      <c r="O5" s="269"/>
      <c r="P5" s="269"/>
      <c r="Q5" s="269"/>
      <c r="R5" s="269"/>
      <c r="S5" s="269"/>
      <c r="T5" s="269"/>
      <c r="U5" s="269"/>
    </row>
    <row r="6" spans="1:21" x14ac:dyDescent="0.2">
      <c r="A6" s="275"/>
      <c r="B6" s="144"/>
      <c r="C6" s="276"/>
      <c r="D6" s="276"/>
      <c r="E6" s="276"/>
      <c r="F6" s="277"/>
      <c r="G6" s="278"/>
      <c r="H6" s="279">
        <f t="shared" si="0"/>
        <v>0</v>
      </c>
      <c r="I6" s="282"/>
      <c r="J6" s="280"/>
      <c r="L6" s="143" t="s">
        <v>137</v>
      </c>
      <c r="M6" s="269"/>
      <c r="N6" s="269"/>
      <c r="O6" s="269"/>
      <c r="P6" s="269"/>
      <c r="Q6" s="269"/>
      <c r="R6" s="269"/>
      <c r="S6" s="269"/>
      <c r="T6" s="269"/>
      <c r="U6" s="269"/>
    </row>
    <row r="7" spans="1:21" x14ac:dyDescent="0.2">
      <c r="A7" s="275"/>
      <c r="B7" s="144"/>
      <c r="C7" s="276"/>
      <c r="D7" s="276"/>
      <c r="E7" s="276"/>
      <c r="F7" s="277"/>
      <c r="G7" s="278"/>
      <c r="H7" s="279">
        <f t="shared" si="0"/>
        <v>0</v>
      </c>
      <c r="I7" s="283"/>
      <c r="J7" s="280"/>
    </row>
    <row r="8" spans="1:21" x14ac:dyDescent="0.2">
      <c r="A8" s="275"/>
      <c r="B8" s="144"/>
      <c r="C8" s="276"/>
      <c r="D8" s="276"/>
      <c r="E8" s="276"/>
      <c r="F8" s="277"/>
      <c r="G8" s="278"/>
      <c r="H8" s="279">
        <f t="shared" si="0"/>
        <v>0</v>
      </c>
      <c r="I8" s="283"/>
      <c r="J8" s="280"/>
    </row>
    <row r="9" spans="1:21" x14ac:dyDescent="0.2">
      <c r="A9" s="275"/>
      <c r="B9" s="144"/>
      <c r="C9" s="276"/>
      <c r="D9" s="276"/>
      <c r="E9" s="276"/>
      <c r="F9" s="277"/>
      <c r="G9" s="278"/>
      <c r="H9" s="279">
        <f t="shared" si="0"/>
        <v>0</v>
      </c>
      <c r="I9" s="283"/>
      <c r="J9" s="280"/>
    </row>
    <row r="10" spans="1:21" x14ac:dyDescent="0.2">
      <c r="A10" s="275"/>
      <c r="B10" s="144"/>
      <c r="C10" s="276"/>
      <c r="D10" s="276"/>
      <c r="E10" s="276"/>
      <c r="F10" s="277"/>
      <c r="G10" s="278"/>
      <c r="H10" s="279">
        <f t="shared" si="0"/>
        <v>0</v>
      </c>
      <c r="I10" s="283"/>
      <c r="J10" s="280"/>
    </row>
    <row r="11" spans="1:21" x14ac:dyDescent="0.2">
      <c r="A11" s="275"/>
      <c r="B11" s="144"/>
      <c r="C11" s="276"/>
      <c r="D11" s="276"/>
      <c r="E11" s="276"/>
      <c r="F11" s="277"/>
      <c r="G11" s="278"/>
      <c r="H11" s="279">
        <f t="shared" si="0"/>
        <v>0</v>
      </c>
      <c r="I11" s="283"/>
      <c r="J11" s="280"/>
    </row>
    <row r="12" spans="1:21" x14ac:dyDescent="0.2">
      <c r="A12" s="275"/>
      <c r="B12" s="144"/>
      <c r="C12" s="276"/>
      <c r="D12" s="276"/>
      <c r="E12" s="276"/>
      <c r="F12" s="277"/>
      <c r="G12" s="278"/>
      <c r="H12" s="279">
        <f t="shared" si="0"/>
        <v>0</v>
      </c>
      <c r="I12" s="283"/>
      <c r="J12" s="280"/>
    </row>
    <row r="13" spans="1:21" x14ac:dyDescent="0.2">
      <c r="A13" s="275"/>
      <c r="B13" s="144"/>
      <c r="C13" s="276"/>
      <c r="D13" s="276"/>
      <c r="E13" s="276"/>
      <c r="F13" s="277"/>
      <c r="G13" s="278"/>
      <c r="H13" s="279">
        <f t="shared" si="0"/>
        <v>0</v>
      </c>
      <c r="I13" s="283"/>
      <c r="J13" s="280"/>
    </row>
    <row r="14" spans="1:21" x14ac:dyDescent="0.2">
      <c r="A14" s="275"/>
      <c r="B14" s="144"/>
      <c r="C14" s="276"/>
      <c r="D14" s="276"/>
      <c r="E14" s="276"/>
      <c r="F14" s="277"/>
      <c r="G14" s="278"/>
      <c r="H14" s="279">
        <f t="shared" si="0"/>
        <v>0</v>
      </c>
      <c r="I14" s="282"/>
      <c r="J14" s="280"/>
    </row>
    <row r="15" spans="1:21" x14ac:dyDescent="0.2">
      <c r="A15" s="275"/>
      <c r="B15" s="144"/>
      <c r="C15" s="276"/>
      <c r="D15" s="276"/>
      <c r="E15" s="276"/>
      <c r="F15" s="277"/>
      <c r="G15" s="278"/>
      <c r="H15" s="279">
        <f t="shared" si="0"/>
        <v>0</v>
      </c>
      <c r="I15" s="283"/>
      <c r="J15" s="280"/>
    </row>
    <row r="16" spans="1:21" x14ac:dyDescent="0.2">
      <c r="A16" s="275"/>
      <c r="B16" s="144"/>
      <c r="C16" s="276"/>
      <c r="D16" s="276"/>
      <c r="E16" s="276"/>
      <c r="F16" s="277"/>
      <c r="G16" s="278"/>
      <c r="H16" s="279">
        <f t="shared" si="0"/>
        <v>0</v>
      </c>
      <c r="I16" s="283"/>
      <c r="J16" s="280"/>
    </row>
    <row r="17" spans="1:10" x14ac:dyDescent="0.2">
      <c r="A17" s="275"/>
      <c r="B17" s="144"/>
      <c r="C17" s="276"/>
      <c r="D17" s="276"/>
      <c r="E17" s="276"/>
      <c r="F17" s="277"/>
      <c r="G17" s="278"/>
      <c r="H17" s="279">
        <f t="shared" si="0"/>
        <v>0</v>
      </c>
      <c r="I17" s="283"/>
      <c r="J17" s="280"/>
    </row>
    <row r="18" spans="1:10" x14ac:dyDescent="0.2">
      <c r="A18" s="275"/>
      <c r="B18" s="144"/>
      <c r="C18" s="276"/>
      <c r="D18" s="276"/>
      <c r="E18" s="276"/>
      <c r="F18" s="277"/>
      <c r="G18" s="278"/>
      <c r="H18" s="279">
        <f t="shared" si="0"/>
        <v>0</v>
      </c>
      <c r="I18" s="283"/>
      <c r="J18" s="280"/>
    </row>
    <row r="19" spans="1:10" x14ac:dyDescent="0.2">
      <c r="A19" s="275"/>
      <c r="B19" s="144"/>
      <c r="C19" s="276"/>
      <c r="D19" s="276"/>
      <c r="E19" s="276"/>
      <c r="F19" s="277"/>
      <c r="G19" s="278"/>
      <c r="H19" s="279">
        <f t="shared" si="0"/>
        <v>0</v>
      </c>
      <c r="I19" s="283"/>
      <c r="J19" s="280"/>
    </row>
    <row r="20" spans="1:10" x14ac:dyDescent="0.2">
      <c r="A20" s="275"/>
      <c r="B20" s="144"/>
      <c r="C20" s="276"/>
      <c r="D20" s="276"/>
      <c r="E20" s="276"/>
      <c r="F20" s="277"/>
      <c r="G20" s="278"/>
      <c r="H20" s="279">
        <f t="shared" si="0"/>
        <v>0</v>
      </c>
      <c r="I20" s="283"/>
      <c r="J20" s="280"/>
    </row>
    <row r="21" spans="1:10" x14ac:dyDescent="0.2">
      <c r="A21" s="275"/>
      <c r="B21" s="144"/>
      <c r="C21" s="284"/>
      <c r="D21" s="284"/>
      <c r="E21" s="284"/>
      <c r="F21" s="285"/>
      <c r="G21" s="286"/>
      <c r="H21" s="287">
        <f t="shared" si="0"/>
        <v>0</v>
      </c>
      <c r="I21" s="283"/>
      <c r="J21" s="288"/>
    </row>
    <row r="22" spans="1:10" x14ac:dyDescent="0.2">
      <c r="A22" s="275"/>
      <c r="B22" s="144"/>
      <c r="C22" s="276"/>
      <c r="D22" s="276"/>
      <c r="E22" s="276"/>
      <c r="F22" s="277"/>
      <c r="G22" s="278"/>
      <c r="H22" s="279">
        <f t="shared" si="0"/>
        <v>0</v>
      </c>
      <c r="I22" s="283"/>
      <c r="J22" s="280"/>
    </row>
    <row r="23" spans="1:10" x14ac:dyDescent="0.2">
      <c r="A23" s="275"/>
      <c r="B23" s="144"/>
      <c r="C23" s="276"/>
      <c r="D23" s="276"/>
      <c r="E23" s="276"/>
      <c r="F23" s="277"/>
      <c r="G23" s="278"/>
      <c r="H23" s="279">
        <f t="shared" si="0"/>
        <v>0</v>
      </c>
      <c r="I23" s="283"/>
      <c r="J23" s="280"/>
    </row>
    <row r="24" spans="1:10" x14ac:dyDescent="0.2">
      <c r="A24" s="275"/>
      <c r="B24" s="144"/>
      <c r="C24" s="276"/>
      <c r="D24" s="276"/>
      <c r="E24" s="276"/>
      <c r="F24" s="277"/>
      <c r="G24" s="278"/>
      <c r="H24" s="279">
        <f t="shared" si="0"/>
        <v>0</v>
      </c>
      <c r="I24" s="282"/>
      <c r="J24" s="280"/>
    </row>
    <row r="25" spans="1:10" x14ac:dyDescent="0.2">
      <c r="A25" s="275"/>
      <c r="B25" s="144"/>
      <c r="C25" s="276"/>
      <c r="D25" s="276"/>
      <c r="E25" s="276"/>
      <c r="F25" s="277"/>
      <c r="G25" s="278"/>
      <c r="H25" s="279">
        <f t="shared" si="0"/>
        <v>0</v>
      </c>
      <c r="I25" s="283"/>
      <c r="J25" s="280"/>
    </row>
    <row r="26" spans="1:10" x14ac:dyDescent="0.2">
      <c r="A26" s="275"/>
      <c r="B26" s="144"/>
      <c r="C26" s="276"/>
      <c r="D26" s="276"/>
      <c r="E26" s="276"/>
      <c r="F26" s="277"/>
      <c r="G26" s="278"/>
      <c r="H26" s="279">
        <f t="shared" si="0"/>
        <v>0</v>
      </c>
      <c r="I26" s="283"/>
      <c r="J26" s="280"/>
    </row>
    <row r="27" spans="1:10" x14ac:dyDescent="0.2">
      <c r="A27" s="275"/>
      <c r="B27" s="144"/>
      <c r="C27" s="276"/>
      <c r="D27" s="276"/>
      <c r="E27" s="276"/>
      <c r="F27" s="277"/>
      <c r="G27" s="278"/>
      <c r="H27" s="279">
        <f t="shared" si="0"/>
        <v>0</v>
      </c>
      <c r="I27" s="283"/>
      <c r="J27" s="280"/>
    </row>
    <row r="28" spans="1:10" x14ac:dyDescent="0.2">
      <c r="A28" s="275"/>
      <c r="B28" s="144"/>
      <c r="C28" s="276"/>
      <c r="D28" s="276"/>
      <c r="E28" s="276"/>
      <c r="F28" s="277"/>
      <c r="G28" s="278"/>
      <c r="H28" s="279">
        <f t="shared" si="0"/>
        <v>0</v>
      </c>
      <c r="I28" s="283"/>
      <c r="J28" s="280"/>
    </row>
    <row r="29" spans="1:10" x14ac:dyDescent="0.2">
      <c r="A29" s="275"/>
      <c r="B29" s="144"/>
      <c r="C29" s="276"/>
      <c r="D29" s="276"/>
      <c r="E29" s="276"/>
      <c r="F29" s="277"/>
      <c r="G29" s="278"/>
      <c r="H29" s="279">
        <f t="shared" si="0"/>
        <v>0</v>
      </c>
      <c r="I29" s="283"/>
      <c r="J29" s="280"/>
    </row>
    <row r="30" spans="1:10" x14ac:dyDescent="0.2">
      <c r="A30" s="275"/>
      <c r="B30" s="144"/>
      <c r="C30" s="276"/>
      <c r="D30" s="276"/>
      <c r="E30" s="276"/>
      <c r="F30" s="277"/>
      <c r="G30" s="278"/>
      <c r="H30" s="279">
        <f t="shared" si="0"/>
        <v>0</v>
      </c>
      <c r="I30" s="283"/>
      <c r="J30" s="280"/>
    </row>
    <row r="31" spans="1:10" x14ac:dyDescent="0.2">
      <c r="A31" s="275"/>
      <c r="B31" s="144"/>
      <c r="C31" s="276"/>
      <c r="D31" s="276"/>
      <c r="E31" s="276"/>
      <c r="F31" s="277"/>
      <c r="G31" s="278"/>
      <c r="H31" s="279">
        <f t="shared" si="0"/>
        <v>0</v>
      </c>
      <c r="I31" s="283"/>
      <c r="J31" s="280"/>
    </row>
    <row r="32" spans="1:10" x14ac:dyDescent="0.2">
      <c r="A32" s="275"/>
      <c r="B32" s="144"/>
      <c r="C32" s="276"/>
      <c r="D32" s="276"/>
      <c r="E32" s="276"/>
      <c r="F32" s="277"/>
      <c r="G32" s="278"/>
      <c r="H32" s="279">
        <f t="shared" si="0"/>
        <v>0</v>
      </c>
      <c r="I32" s="283"/>
      <c r="J32" s="280"/>
    </row>
    <row r="33" spans="1:10" x14ac:dyDescent="0.2">
      <c r="A33" s="275"/>
      <c r="B33" s="144"/>
      <c r="C33" s="276"/>
      <c r="D33" s="276"/>
      <c r="E33" s="276"/>
      <c r="F33" s="277"/>
      <c r="G33" s="278"/>
      <c r="H33" s="279">
        <f t="shared" si="0"/>
        <v>0</v>
      </c>
      <c r="I33" s="283"/>
      <c r="J33" s="280"/>
    </row>
    <row r="34" spans="1:10" x14ac:dyDescent="0.2">
      <c r="A34" s="275"/>
      <c r="B34" s="144"/>
      <c r="C34" s="276"/>
      <c r="D34" s="276"/>
      <c r="E34" s="276"/>
      <c r="F34" s="277"/>
      <c r="G34" s="278"/>
      <c r="H34" s="279">
        <f t="shared" si="0"/>
        <v>0</v>
      </c>
      <c r="I34" s="283"/>
      <c r="J34" s="280"/>
    </row>
    <row r="35" spans="1:10" x14ac:dyDescent="0.2">
      <c r="A35" s="275"/>
      <c r="B35" s="144"/>
      <c r="C35" s="276"/>
      <c r="D35" s="276"/>
      <c r="E35" s="276"/>
      <c r="F35" s="277"/>
      <c r="G35" s="278"/>
      <c r="H35" s="279">
        <f t="shared" si="0"/>
        <v>0</v>
      </c>
      <c r="I35" s="283"/>
      <c r="J35" s="280"/>
    </row>
    <row r="36" spans="1:10" x14ac:dyDescent="0.2">
      <c r="A36" s="275"/>
      <c r="B36" s="144"/>
      <c r="C36" s="276"/>
      <c r="D36" s="276"/>
      <c r="E36" s="276"/>
      <c r="F36" s="277"/>
      <c r="G36" s="278"/>
      <c r="H36" s="279">
        <f t="shared" si="0"/>
        <v>0</v>
      </c>
      <c r="I36" s="283"/>
      <c r="J36" s="280"/>
    </row>
    <row r="37" spans="1:10" x14ac:dyDescent="0.2">
      <c r="A37" s="275"/>
      <c r="B37" s="144"/>
      <c r="C37" s="276"/>
      <c r="D37" s="276"/>
      <c r="E37" s="276"/>
      <c r="F37" s="277"/>
      <c r="G37" s="278"/>
      <c r="H37" s="279">
        <f t="shared" si="0"/>
        <v>0</v>
      </c>
      <c r="I37" s="283"/>
      <c r="J37" s="280"/>
    </row>
    <row r="38" spans="1:10" x14ac:dyDescent="0.2">
      <c r="A38" s="275"/>
      <c r="B38" s="144"/>
      <c r="C38" s="276"/>
      <c r="D38" s="276"/>
      <c r="E38" s="276"/>
      <c r="F38" s="277"/>
      <c r="G38" s="278"/>
      <c r="H38" s="279">
        <f t="shared" si="0"/>
        <v>0</v>
      </c>
      <c r="I38" s="283"/>
      <c r="J38" s="280"/>
    </row>
    <row r="39" spans="1:10" x14ac:dyDescent="0.2">
      <c r="A39" s="275"/>
      <c r="B39" s="144"/>
      <c r="C39" s="284"/>
      <c r="D39" s="284"/>
      <c r="E39" s="284"/>
      <c r="F39" s="285"/>
      <c r="G39" s="286"/>
      <c r="H39" s="287">
        <f t="shared" si="0"/>
        <v>0</v>
      </c>
      <c r="I39" s="283"/>
      <c r="J39" s="288"/>
    </row>
    <row r="40" spans="1:10" x14ac:dyDescent="0.2">
      <c r="A40" s="275"/>
      <c r="B40" s="144"/>
      <c r="C40" s="276"/>
      <c r="D40" s="276"/>
      <c r="E40" s="276"/>
      <c r="F40" s="277"/>
      <c r="G40" s="278"/>
      <c r="H40" s="279">
        <f t="shared" si="0"/>
        <v>0</v>
      </c>
      <c r="I40" s="283"/>
      <c r="J40" s="280"/>
    </row>
    <row r="41" spans="1:10" x14ac:dyDescent="0.2">
      <c r="A41" s="275"/>
      <c r="B41" s="144"/>
      <c r="C41" s="276"/>
      <c r="D41" s="276"/>
      <c r="E41" s="276"/>
      <c r="F41" s="277"/>
      <c r="G41" s="278"/>
      <c r="H41" s="279">
        <f t="shared" si="0"/>
        <v>0</v>
      </c>
      <c r="I41" s="283"/>
      <c r="J41" s="280"/>
    </row>
    <row r="42" spans="1:10" x14ac:dyDescent="0.2">
      <c r="A42" s="275"/>
      <c r="B42" s="144"/>
      <c r="C42" s="276"/>
      <c r="D42" s="276"/>
      <c r="E42" s="276"/>
      <c r="F42" s="277"/>
      <c r="G42" s="278"/>
      <c r="H42" s="279">
        <f t="shared" si="0"/>
        <v>0</v>
      </c>
      <c r="I42" s="283"/>
      <c r="J42" s="280"/>
    </row>
    <row r="43" spans="1:10" x14ac:dyDescent="0.2">
      <c r="A43" s="275"/>
      <c r="B43" s="144"/>
      <c r="C43" s="276"/>
      <c r="D43" s="276"/>
      <c r="E43" s="276"/>
      <c r="F43" s="277"/>
      <c r="G43" s="278"/>
      <c r="H43" s="279">
        <f t="shared" si="0"/>
        <v>0</v>
      </c>
      <c r="I43" s="283"/>
      <c r="J43" s="280"/>
    </row>
    <row r="44" spans="1:10" x14ac:dyDescent="0.2">
      <c r="A44" s="275"/>
      <c r="B44" s="144"/>
      <c r="C44" s="276"/>
      <c r="D44" s="276"/>
      <c r="E44" s="276"/>
      <c r="F44" s="277"/>
      <c r="G44" s="278"/>
      <c r="H44" s="279">
        <f t="shared" si="0"/>
        <v>0</v>
      </c>
      <c r="I44" s="282"/>
      <c r="J44" s="280"/>
    </row>
    <row r="45" spans="1:10" x14ac:dyDescent="0.2">
      <c r="A45" s="275"/>
      <c r="B45" s="144"/>
      <c r="C45" s="276"/>
      <c r="D45" s="276"/>
      <c r="E45" s="276"/>
      <c r="F45" s="277"/>
      <c r="G45" s="278"/>
      <c r="H45" s="279">
        <f t="shared" si="0"/>
        <v>0</v>
      </c>
      <c r="I45" s="283"/>
      <c r="J45" s="280"/>
    </row>
    <row r="46" spans="1:10" x14ac:dyDescent="0.2">
      <c r="A46" s="275"/>
      <c r="B46" s="144"/>
      <c r="C46" s="276"/>
      <c r="D46" s="276"/>
      <c r="E46" s="276"/>
      <c r="F46" s="277"/>
      <c r="G46" s="278"/>
      <c r="H46" s="279">
        <f t="shared" si="0"/>
        <v>0</v>
      </c>
      <c r="I46" s="283"/>
      <c r="J46" s="280"/>
    </row>
    <row r="47" spans="1:10" x14ac:dyDescent="0.2">
      <c r="A47" s="275"/>
      <c r="B47" s="144"/>
      <c r="C47" s="276"/>
      <c r="D47" s="276"/>
      <c r="E47" s="276"/>
      <c r="F47" s="277"/>
      <c r="G47" s="278"/>
      <c r="H47" s="279">
        <f t="shared" si="0"/>
        <v>0</v>
      </c>
      <c r="I47" s="283"/>
      <c r="J47" s="280"/>
    </row>
    <row r="48" spans="1:10" x14ac:dyDescent="0.2">
      <c r="A48" s="275"/>
      <c r="B48" s="144"/>
      <c r="C48" s="276"/>
      <c r="D48" s="276"/>
      <c r="E48" s="276"/>
      <c r="F48" s="277"/>
      <c r="G48" s="278"/>
      <c r="H48" s="279">
        <f t="shared" si="0"/>
        <v>0</v>
      </c>
      <c r="I48" s="283"/>
      <c r="J48" s="280"/>
    </row>
    <row r="49" spans="1:10" x14ac:dyDescent="0.2">
      <c r="A49" s="275"/>
      <c r="B49" s="144"/>
      <c r="C49" s="276"/>
      <c r="D49" s="276"/>
      <c r="E49" s="276"/>
      <c r="F49" s="277"/>
      <c r="G49" s="278"/>
      <c r="H49" s="279">
        <f t="shared" si="0"/>
        <v>0</v>
      </c>
      <c r="I49" s="283"/>
      <c r="J49" s="280"/>
    </row>
    <row r="50" spans="1:10" x14ac:dyDescent="0.2">
      <c r="A50" s="275"/>
      <c r="B50" s="144"/>
      <c r="C50" s="276"/>
      <c r="D50" s="276"/>
      <c r="E50" s="276"/>
      <c r="F50" s="277"/>
      <c r="G50" s="278"/>
      <c r="H50" s="279">
        <f t="shared" si="0"/>
        <v>0</v>
      </c>
      <c r="I50" s="283"/>
      <c r="J50" s="280"/>
    </row>
    <row r="51" spans="1:10" x14ac:dyDescent="0.2">
      <c r="A51" s="275"/>
      <c r="B51" s="144"/>
      <c r="C51" s="276"/>
      <c r="D51" s="276"/>
      <c r="E51" s="276"/>
      <c r="F51" s="277"/>
      <c r="G51" s="278"/>
      <c r="H51" s="279">
        <f t="shared" si="0"/>
        <v>0</v>
      </c>
      <c r="I51" s="283"/>
      <c r="J51" s="280"/>
    </row>
    <row r="52" spans="1:10" x14ac:dyDescent="0.2">
      <c r="A52" s="275"/>
      <c r="B52" s="144"/>
      <c r="C52" s="276"/>
      <c r="D52" s="276"/>
      <c r="E52" s="276"/>
      <c r="F52" s="277"/>
      <c r="G52" s="278"/>
      <c r="H52" s="279">
        <f t="shared" si="0"/>
        <v>0</v>
      </c>
      <c r="I52" s="282"/>
      <c r="J52" s="280"/>
    </row>
    <row r="53" spans="1:10" x14ac:dyDescent="0.2">
      <c r="A53" s="275"/>
      <c r="B53" s="144"/>
      <c r="C53" s="276"/>
      <c r="D53" s="276"/>
      <c r="E53" s="276"/>
      <c r="F53" s="277"/>
      <c r="G53" s="278"/>
      <c r="H53" s="279">
        <f t="shared" si="0"/>
        <v>0</v>
      </c>
      <c r="I53" s="283"/>
      <c r="J53" s="280"/>
    </row>
    <row r="54" spans="1:10" x14ac:dyDescent="0.2">
      <c r="A54" s="275"/>
      <c r="B54" s="144"/>
      <c r="C54" s="276"/>
      <c r="D54" s="276"/>
      <c r="E54" s="276"/>
      <c r="F54" s="277"/>
      <c r="G54" s="278"/>
      <c r="H54" s="279">
        <f t="shared" si="0"/>
        <v>0</v>
      </c>
      <c r="I54" s="283"/>
      <c r="J54" s="280"/>
    </row>
    <row r="55" spans="1:10" x14ac:dyDescent="0.2">
      <c r="A55" s="275"/>
      <c r="B55" s="144"/>
      <c r="C55" s="276"/>
      <c r="D55" s="276"/>
      <c r="E55" s="276"/>
      <c r="F55" s="277"/>
      <c r="G55" s="278"/>
      <c r="H55" s="279">
        <f t="shared" si="0"/>
        <v>0</v>
      </c>
      <c r="I55" s="283"/>
      <c r="J55" s="280"/>
    </row>
    <row r="56" spans="1:10" x14ac:dyDescent="0.2">
      <c r="A56" s="275"/>
      <c r="B56" s="144"/>
      <c r="C56" s="276"/>
      <c r="D56" s="276"/>
      <c r="E56" s="276"/>
      <c r="F56" s="277"/>
      <c r="G56" s="278"/>
      <c r="H56" s="279">
        <f t="shared" si="0"/>
        <v>0</v>
      </c>
      <c r="I56" s="283"/>
      <c r="J56" s="280"/>
    </row>
    <row r="57" spans="1:10" x14ac:dyDescent="0.2">
      <c r="A57" s="275"/>
      <c r="B57" s="144"/>
      <c r="C57" s="276"/>
      <c r="D57" s="276"/>
      <c r="E57" s="276"/>
      <c r="F57" s="277"/>
      <c r="G57" s="278"/>
      <c r="H57" s="279">
        <f t="shared" si="0"/>
        <v>0</v>
      </c>
      <c r="I57" s="283"/>
      <c r="J57" s="280"/>
    </row>
    <row r="58" spans="1:10" x14ac:dyDescent="0.2">
      <c r="A58" s="275"/>
      <c r="B58" s="144"/>
      <c r="C58" s="276"/>
      <c r="D58" s="276"/>
      <c r="E58" s="276"/>
      <c r="F58" s="277"/>
      <c r="G58" s="278"/>
      <c r="H58" s="279">
        <f t="shared" si="0"/>
        <v>0</v>
      </c>
      <c r="I58" s="283"/>
      <c r="J58" s="280"/>
    </row>
    <row r="59" spans="1:10" x14ac:dyDescent="0.2">
      <c r="A59" s="275"/>
      <c r="B59" s="144"/>
      <c r="C59" s="276"/>
      <c r="D59" s="276"/>
      <c r="E59" s="276"/>
      <c r="F59" s="277"/>
      <c r="G59" s="278"/>
      <c r="H59" s="279">
        <f t="shared" si="0"/>
        <v>0</v>
      </c>
      <c r="I59" s="283"/>
      <c r="J59" s="280"/>
    </row>
    <row r="60" spans="1:10" x14ac:dyDescent="0.2">
      <c r="A60" s="275"/>
      <c r="B60" s="144"/>
      <c r="C60" s="276"/>
      <c r="D60" s="276"/>
      <c r="E60" s="276"/>
      <c r="F60" s="277"/>
      <c r="G60" s="278"/>
      <c r="H60" s="279">
        <f t="shared" si="0"/>
        <v>0</v>
      </c>
      <c r="I60" s="283"/>
      <c r="J60" s="280"/>
    </row>
    <row r="61" spans="1:10" x14ac:dyDescent="0.2">
      <c r="A61" s="275"/>
      <c r="B61" s="144"/>
      <c r="C61" s="276"/>
      <c r="D61" s="276"/>
      <c r="E61" s="276"/>
      <c r="F61" s="277"/>
      <c r="G61" s="278"/>
      <c r="H61" s="279">
        <f t="shared" si="0"/>
        <v>0</v>
      </c>
      <c r="I61" s="283"/>
      <c r="J61" s="280"/>
    </row>
    <row r="62" spans="1:10" x14ac:dyDescent="0.2">
      <c r="A62" s="275"/>
      <c r="B62" s="144"/>
      <c r="C62" s="276"/>
      <c r="D62" s="276"/>
      <c r="E62" s="276"/>
      <c r="F62" s="277"/>
      <c r="G62" s="278"/>
      <c r="H62" s="279">
        <f t="shared" si="0"/>
        <v>0</v>
      </c>
      <c r="I62" s="282"/>
      <c r="J62" s="280"/>
    </row>
    <row r="63" spans="1:10" x14ac:dyDescent="0.2">
      <c r="A63" s="275"/>
      <c r="B63" s="144"/>
      <c r="C63" s="276"/>
      <c r="D63" s="276"/>
      <c r="E63" s="276"/>
      <c r="F63" s="277"/>
      <c r="G63" s="278"/>
      <c r="H63" s="279">
        <f t="shared" si="0"/>
        <v>0</v>
      </c>
      <c r="I63" s="283"/>
      <c r="J63" s="280"/>
    </row>
    <row r="64" spans="1:10" x14ac:dyDescent="0.2">
      <c r="A64" s="275"/>
      <c r="B64" s="144"/>
      <c r="C64" s="276"/>
      <c r="D64" s="276"/>
      <c r="E64" s="276"/>
      <c r="F64" s="277"/>
      <c r="G64" s="278"/>
      <c r="H64" s="279">
        <f t="shared" si="0"/>
        <v>0</v>
      </c>
      <c r="I64" s="283"/>
      <c r="J64" s="280"/>
    </row>
    <row r="65" spans="1:10" x14ac:dyDescent="0.2">
      <c r="A65" s="275"/>
      <c r="B65" s="144"/>
      <c r="C65" s="276"/>
      <c r="D65" s="276"/>
      <c r="E65" s="276"/>
      <c r="F65" s="277"/>
      <c r="G65" s="278"/>
      <c r="H65" s="279">
        <f t="shared" si="0"/>
        <v>0</v>
      </c>
      <c r="I65" s="283"/>
      <c r="J65" s="280"/>
    </row>
    <row r="66" spans="1:10" x14ac:dyDescent="0.2">
      <c r="A66" s="275"/>
      <c r="B66" s="144"/>
      <c r="C66" s="276"/>
      <c r="D66" s="276"/>
      <c r="E66" s="276"/>
      <c r="F66" s="277"/>
      <c r="G66" s="278"/>
      <c r="H66" s="279">
        <f t="shared" si="0"/>
        <v>0</v>
      </c>
      <c r="I66" s="283"/>
      <c r="J66" s="280"/>
    </row>
    <row r="67" spans="1:10" x14ac:dyDescent="0.2">
      <c r="A67" s="275"/>
      <c r="B67" s="144"/>
      <c r="C67" s="289"/>
      <c r="D67" s="289"/>
      <c r="E67" s="289"/>
      <c r="F67" s="277"/>
      <c r="G67" s="290"/>
      <c r="H67" s="279"/>
      <c r="I67" s="291"/>
      <c r="J67" s="291"/>
    </row>
    <row r="68" spans="1:10" x14ac:dyDescent="0.2">
      <c r="A68" s="275"/>
      <c r="B68" s="144"/>
      <c r="C68" s="289"/>
      <c r="D68" s="289"/>
      <c r="E68" s="289"/>
      <c r="F68" s="277"/>
      <c r="G68" s="290"/>
      <c r="H68" s="279"/>
      <c r="I68" s="291"/>
      <c r="J68" s="291"/>
    </row>
    <row r="69" spans="1:10" x14ac:dyDescent="0.2">
      <c r="A69" s="275"/>
      <c r="B69" s="144"/>
      <c r="C69" s="289"/>
      <c r="D69" s="289"/>
      <c r="E69" s="289"/>
      <c r="F69" s="277"/>
      <c r="G69" s="290"/>
      <c r="H69" s="279"/>
      <c r="I69" s="291"/>
      <c r="J69" s="291"/>
    </row>
    <row r="70" spans="1:10" x14ac:dyDescent="0.2">
      <c r="A70" s="275"/>
      <c r="B70" s="144"/>
      <c r="C70" s="289"/>
      <c r="D70" s="289"/>
      <c r="E70" s="289"/>
      <c r="F70" s="277"/>
      <c r="G70" s="290"/>
      <c r="H70" s="279"/>
      <c r="I70" s="291"/>
      <c r="J70" s="291"/>
    </row>
    <row r="71" spans="1:10" x14ac:dyDescent="0.2">
      <c r="A71" s="275"/>
      <c r="B71" s="144"/>
      <c r="C71" s="289"/>
      <c r="D71" s="289"/>
      <c r="E71" s="289"/>
      <c r="F71" s="277"/>
      <c r="G71" s="290"/>
      <c r="H71" s="279"/>
      <c r="I71" s="291"/>
      <c r="J71" s="291"/>
    </row>
    <row r="72" spans="1:10" x14ac:dyDescent="0.2">
      <c r="A72" s="275"/>
      <c r="B72" s="144"/>
      <c r="C72" s="289"/>
      <c r="D72" s="289"/>
      <c r="E72" s="289"/>
      <c r="F72" s="277"/>
      <c r="G72" s="290"/>
      <c r="H72" s="279"/>
      <c r="I72" s="291"/>
      <c r="J72" s="291"/>
    </row>
    <row r="73" spans="1:10" x14ac:dyDescent="0.2">
      <c r="A73" s="275"/>
      <c r="B73" s="144"/>
      <c r="C73" s="289"/>
      <c r="D73" s="289"/>
      <c r="E73" s="289"/>
      <c r="F73" s="277"/>
      <c r="G73" s="290"/>
      <c r="H73" s="279"/>
      <c r="I73" s="291"/>
      <c r="J73" s="291"/>
    </row>
    <row r="74" spans="1:10" x14ac:dyDescent="0.2">
      <c r="A74" s="275"/>
      <c r="B74" s="144"/>
      <c r="C74" s="289"/>
      <c r="D74" s="289"/>
      <c r="E74" s="289"/>
      <c r="F74" s="277"/>
      <c r="G74" s="290"/>
      <c r="H74" s="279"/>
      <c r="I74" s="291"/>
      <c r="J74" s="291"/>
    </row>
    <row r="75" spans="1:10" x14ac:dyDescent="0.2">
      <c r="A75" s="275"/>
      <c r="B75" s="144"/>
      <c r="C75" s="289"/>
      <c r="D75" s="289"/>
      <c r="E75" s="289"/>
      <c r="F75" s="277"/>
      <c r="G75" s="290"/>
      <c r="H75" s="279"/>
      <c r="I75" s="291"/>
      <c r="J75" s="291"/>
    </row>
    <row r="76" spans="1:10" x14ac:dyDescent="0.2">
      <c r="A76" s="275"/>
      <c r="B76" s="144"/>
      <c r="C76" s="289"/>
      <c r="D76" s="289"/>
      <c r="E76" s="289"/>
      <c r="F76" s="277"/>
      <c r="G76" s="290"/>
      <c r="H76" s="279"/>
      <c r="I76" s="291"/>
      <c r="J76" s="291"/>
    </row>
    <row r="77" spans="1:10" x14ac:dyDescent="0.2">
      <c r="A77" s="275"/>
      <c r="B77" s="144"/>
      <c r="C77" s="289"/>
      <c r="D77" s="289"/>
      <c r="E77" s="289"/>
      <c r="F77" s="277"/>
      <c r="G77" s="290"/>
      <c r="H77" s="279"/>
      <c r="I77" s="291"/>
      <c r="J77" s="291"/>
    </row>
    <row r="78" spans="1:10" x14ac:dyDescent="0.2">
      <c r="A78" s="275"/>
      <c r="B78" s="144"/>
      <c r="C78" s="289"/>
      <c r="D78" s="289"/>
      <c r="E78" s="289"/>
      <c r="F78" s="277"/>
      <c r="G78" s="290"/>
      <c r="H78" s="279"/>
      <c r="I78" s="291"/>
      <c r="J78" s="291"/>
    </row>
    <row r="79" spans="1:10" x14ac:dyDescent="0.2">
      <c r="A79" s="275"/>
      <c r="B79" s="144"/>
      <c r="C79" s="289"/>
      <c r="D79" s="289"/>
      <c r="E79" s="289"/>
      <c r="F79" s="277"/>
      <c r="G79" s="290"/>
      <c r="H79" s="279"/>
      <c r="I79" s="291"/>
      <c r="J79" s="291"/>
    </row>
    <row r="80" spans="1:10" x14ac:dyDescent="0.2">
      <c r="A80" s="275"/>
      <c r="B80" s="144"/>
      <c r="C80" s="289"/>
      <c r="D80" s="289"/>
      <c r="E80" s="289"/>
      <c r="F80" s="277"/>
      <c r="G80" s="290"/>
      <c r="H80" s="279"/>
      <c r="I80" s="291"/>
      <c r="J80" s="291"/>
    </row>
    <row r="81" spans="1:10" x14ac:dyDescent="0.2">
      <c r="A81" s="275"/>
      <c r="B81" s="144"/>
      <c r="C81" s="289"/>
      <c r="D81" s="289"/>
      <c r="E81" s="289"/>
      <c r="F81" s="277"/>
      <c r="G81" s="290"/>
      <c r="H81" s="279"/>
      <c r="I81" s="291"/>
      <c r="J81" s="291"/>
    </row>
    <row r="82" spans="1:10" x14ac:dyDescent="0.2">
      <c r="A82" s="275"/>
      <c r="B82" s="144"/>
      <c r="C82" s="289"/>
      <c r="D82" s="289"/>
      <c r="E82" s="289"/>
      <c r="F82" s="277"/>
      <c r="G82" s="290"/>
      <c r="H82" s="279"/>
      <c r="I82" s="291"/>
      <c r="J82" s="291"/>
    </row>
    <row r="83" spans="1:10" x14ac:dyDescent="0.2">
      <c r="A83" s="275"/>
      <c r="B83" s="144"/>
      <c r="C83" s="289"/>
      <c r="D83" s="289"/>
      <c r="E83" s="289"/>
      <c r="F83" s="277"/>
      <c r="G83" s="290"/>
      <c r="H83" s="279"/>
      <c r="I83" s="291"/>
      <c r="J83" s="291"/>
    </row>
    <row r="84" spans="1:10" x14ac:dyDescent="0.2">
      <c r="A84" s="275"/>
      <c r="B84" s="144"/>
      <c r="C84" s="289"/>
      <c r="D84" s="289"/>
      <c r="E84" s="289"/>
      <c r="F84" s="277"/>
      <c r="G84" s="290"/>
      <c r="H84" s="279"/>
      <c r="I84" s="291"/>
      <c r="J84" s="291"/>
    </row>
    <row r="85" spans="1:10" x14ac:dyDescent="0.2">
      <c r="A85" s="275"/>
      <c r="B85" s="144"/>
      <c r="C85" s="289"/>
      <c r="D85" s="289"/>
      <c r="E85" s="289"/>
      <c r="F85" s="277"/>
      <c r="G85" s="290"/>
      <c r="H85" s="279"/>
      <c r="I85" s="291"/>
      <c r="J85" s="291"/>
    </row>
    <row r="86" spans="1:10" x14ac:dyDescent="0.2">
      <c r="A86" s="275"/>
      <c r="B86" s="144"/>
      <c r="C86" s="289"/>
      <c r="D86" s="289"/>
      <c r="E86" s="289"/>
      <c r="F86" s="277"/>
      <c r="G86" s="290"/>
      <c r="H86" s="279"/>
      <c r="I86" s="291"/>
      <c r="J86" s="291"/>
    </row>
    <row r="87" spans="1:10" x14ac:dyDescent="0.2">
      <c r="A87" s="275"/>
      <c r="B87" s="144"/>
      <c r="C87" s="289"/>
      <c r="D87" s="289"/>
      <c r="E87" s="289"/>
      <c r="F87" s="277"/>
      <c r="G87" s="290"/>
      <c r="H87" s="279"/>
      <c r="I87" s="291"/>
      <c r="J87" s="291"/>
    </row>
    <row r="88" spans="1:10" x14ac:dyDescent="0.2">
      <c r="A88" s="275"/>
      <c r="B88" s="144"/>
      <c r="C88" s="289"/>
      <c r="D88" s="289"/>
      <c r="E88" s="289"/>
      <c r="F88" s="277"/>
      <c r="G88" s="290"/>
      <c r="H88" s="279"/>
      <c r="I88" s="291"/>
      <c r="J88" s="291"/>
    </row>
    <row r="89" spans="1:10" x14ac:dyDescent="0.2">
      <c r="A89" s="275"/>
      <c r="B89" s="144"/>
      <c r="C89" s="289"/>
      <c r="D89" s="289"/>
      <c r="E89" s="289"/>
      <c r="F89" s="277"/>
      <c r="G89" s="290"/>
      <c r="H89" s="279"/>
      <c r="I89" s="291"/>
      <c r="J89" s="291"/>
    </row>
    <row r="90" spans="1:10" x14ac:dyDescent="0.2">
      <c r="A90" s="275"/>
      <c r="B90" s="145"/>
      <c r="C90" s="289"/>
      <c r="D90" s="289"/>
      <c r="E90" s="289"/>
      <c r="F90" s="277"/>
      <c r="G90" s="290"/>
      <c r="H90" s="279"/>
      <c r="I90" s="291"/>
      <c r="J90" s="291"/>
    </row>
    <row r="91" spans="1:10" x14ac:dyDescent="0.2">
      <c r="A91" s="275"/>
      <c r="B91" s="145"/>
      <c r="C91" s="289"/>
      <c r="D91" s="289"/>
      <c r="E91" s="289"/>
      <c r="F91" s="277"/>
      <c r="G91" s="290"/>
      <c r="H91" s="279"/>
      <c r="I91" s="291"/>
      <c r="J91" s="291"/>
    </row>
    <row r="92" spans="1:10" x14ac:dyDescent="0.2">
      <c r="A92" s="275"/>
      <c r="B92" s="145"/>
      <c r="C92" s="289"/>
      <c r="D92" s="289"/>
      <c r="E92" s="289"/>
      <c r="F92" s="277"/>
      <c r="G92" s="290"/>
      <c r="H92" s="279"/>
      <c r="I92" s="291"/>
      <c r="J92" s="291"/>
    </row>
    <row r="93" spans="1:10" x14ac:dyDescent="0.2">
      <c r="A93" s="275"/>
      <c r="B93" s="145"/>
      <c r="C93" s="289"/>
      <c r="D93" s="289"/>
      <c r="E93" s="289"/>
      <c r="F93" s="277"/>
      <c r="G93" s="290"/>
      <c r="H93" s="279"/>
      <c r="I93" s="291"/>
      <c r="J93" s="291"/>
    </row>
    <row r="94" spans="1:10" x14ac:dyDescent="0.2">
      <c r="A94" s="275"/>
      <c r="B94" s="145"/>
      <c r="C94" s="289"/>
      <c r="D94" s="289"/>
      <c r="E94" s="289"/>
      <c r="F94" s="277"/>
      <c r="G94" s="290"/>
      <c r="H94" s="279"/>
      <c r="I94" s="291"/>
      <c r="J94" s="291"/>
    </row>
    <row r="95" spans="1:10" x14ac:dyDescent="0.2">
      <c r="A95" s="275"/>
      <c r="B95" s="145"/>
      <c r="C95" s="289"/>
      <c r="D95" s="289"/>
      <c r="E95" s="289"/>
      <c r="F95" s="277"/>
      <c r="G95" s="290"/>
      <c r="H95" s="279"/>
      <c r="I95" s="291"/>
      <c r="J95" s="291"/>
    </row>
    <row r="96" spans="1:10" x14ac:dyDescent="0.2">
      <c r="A96" s="275"/>
      <c r="B96" s="145"/>
      <c r="C96" s="289"/>
      <c r="D96" s="289"/>
      <c r="E96" s="289"/>
      <c r="F96" s="277"/>
      <c r="G96" s="290"/>
      <c r="H96" s="279"/>
      <c r="I96" s="291"/>
      <c r="J96" s="291"/>
    </row>
    <row r="97" spans="1:10" x14ac:dyDescent="0.2">
      <c r="A97" s="275"/>
      <c r="B97" s="145"/>
      <c r="C97" s="289"/>
      <c r="D97" s="289"/>
      <c r="E97" s="289"/>
      <c r="F97" s="277"/>
      <c r="G97" s="290"/>
      <c r="H97" s="279"/>
      <c r="I97" s="291"/>
      <c r="J97" s="291"/>
    </row>
    <row r="98" spans="1:10" x14ac:dyDescent="0.2">
      <c r="A98" s="275"/>
      <c r="B98" s="145"/>
      <c r="C98" s="289"/>
      <c r="D98" s="289"/>
      <c r="E98" s="289"/>
      <c r="F98" s="277"/>
      <c r="G98" s="290"/>
      <c r="H98" s="279"/>
      <c r="I98" s="291"/>
      <c r="J98" s="291"/>
    </row>
    <row r="99" spans="1:10" x14ac:dyDescent="0.2">
      <c r="A99" s="275"/>
      <c r="B99" s="145"/>
      <c r="C99" s="289"/>
      <c r="D99" s="289"/>
      <c r="E99" s="289"/>
      <c r="F99" s="277"/>
      <c r="G99" s="290"/>
      <c r="H99" s="279"/>
      <c r="I99" s="291"/>
      <c r="J99" s="291"/>
    </row>
    <row r="100" spans="1:10" x14ac:dyDescent="0.2">
      <c r="A100" s="275"/>
      <c r="B100" s="145"/>
      <c r="C100" s="289"/>
      <c r="D100" s="289"/>
      <c r="E100" s="289"/>
      <c r="F100" s="277"/>
      <c r="G100" s="290"/>
      <c r="H100" s="279"/>
      <c r="I100" s="291"/>
      <c r="J100" s="291"/>
    </row>
    <row r="101" spans="1:10" x14ac:dyDescent="0.2">
      <c r="A101" s="275"/>
      <c r="B101" s="145"/>
      <c r="C101" s="289"/>
      <c r="D101" s="289"/>
      <c r="E101" s="289"/>
      <c r="F101" s="277"/>
      <c r="G101" s="290"/>
      <c r="H101" s="279"/>
      <c r="I101" s="291"/>
      <c r="J101" s="291"/>
    </row>
    <row r="102" spans="1:10" x14ac:dyDescent="0.2">
      <c r="A102" s="275"/>
      <c r="B102" s="145"/>
      <c r="C102" s="289"/>
      <c r="D102" s="289"/>
      <c r="E102" s="289"/>
      <c r="F102" s="277"/>
      <c r="G102" s="290"/>
      <c r="H102" s="279"/>
      <c r="I102" s="291"/>
      <c r="J102" s="291"/>
    </row>
    <row r="103" spans="1:10" x14ac:dyDescent="0.2">
      <c r="A103" s="275"/>
      <c r="B103" s="145"/>
      <c r="C103" s="289"/>
      <c r="D103" s="289"/>
      <c r="E103" s="289"/>
      <c r="F103" s="277"/>
      <c r="G103" s="290"/>
      <c r="H103" s="279"/>
      <c r="I103" s="291"/>
      <c r="J103" s="291"/>
    </row>
    <row r="104" spans="1:10" x14ac:dyDescent="0.2">
      <c r="A104" s="275"/>
      <c r="B104" s="145"/>
      <c r="C104" s="289"/>
      <c r="D104" s="289"/>
      <c r="E104" s="289"/>
      <c r="F104" s="277"/>
      <c r="G104" s="290"/>
      <c r="H104" s="279"/>
      <c r="I104" s="291"/>
      <c r="J104" s="291"/>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T11" sqref="T11"/>
      <selection pane="bottomLeft" activeCell="P12" sqref="P11:P12"/>
    </sheetView>
  </sheetViews>
  <sheetFormatPr defaultColWidth="9.140625" defaultRowHeight="14.25" x14ac:dyDescent="0.2"/>
  <cols>
    <col min="1" max="1" width="15.5703125" style="269" customWidth="1"/>
    <col min="2" max="2" width="24.7109375" style="269" customWidth="1"/>
    <col min="3" max="3" width="13" style="269" customWidth="1"/>
    <col min="4" max="5" width="12.7109375" style="269" customWidth="1"/>
    <col min="6" max="7" width="13.85546875" style="292" customWidth="1"/>
    <col min="8" max="8" width="13.85546875" style="269" customWidth="1"/>
    <col min="9" max="9" width="18.7109375" style="267" customWidth="1"/>
    <col min="10" max="10" width="25.5703125" style="267" customWidth="1"/>
    <col min="11" max="11" width="24.5703125" style="267" customWidth="1"/>
    <col min="12" max="12" width="23.140625" style="267" customWidth="1"/>
    <col min="13" max="23" width="9.140625" style="268"/>
    <col min="24" max="16384" width="9.140625" style="269"/>
  </cols>
  <sheetData>
    <row r="1" spans="1:23" ht="102" customHeight="1" x14ac:dyDescent="0.2">
      <c r="A1" s="677" t="s">
        <v>121</v>
      </c>
      <c r="B1" s="677"/>
      <c r="C1" s="677"/>
      <c r="D1" s="677"/>
      <c r="E1" s="677"/>
      <c r="F1" s="677"/>
      <c r="G1" s="678"/>
      <c r="H1" s="677"/>
      <c r="I1" s="677"/>
    </row>
    <row r="2" spans="1:23" ht="15" x14ac:dyDescent="0.2">
      <c r="A2" s="270"/>
      <c r="B2" s="270"/>
      <c r="C2" s="270"/>
      <c r="D2" s="270"/>
      <c r="E2" s="270"/>
      <c r="F2" s="271">
        <f>SUM(F4:F104)</f>
        <v>0</v>
      </c>
      <c r="G2" s="271">
        <f>SUM(G4:G104)</f>
        <v>0</v>
      </c>
      <c r="H2" s="271">
        <f>SUM(H4:H104)</f>
        <v>0</v>
      </c>
      <c r="I2" s="272"/>
      <c r="J2" s="273"/>
      <c r="K2" s="273"/>
      <c r="L2" s="273"/>
      <c r="N2" s="143" t="s">
        <v>134</v>
      </c>
      <c r="O2" s="269"/>
      <c r="P2" s="269"/>
      <c r="Q2" s="269"/>
      <c r="R2" s="269"/>
      <c r="S2" s="269"/>
      <c r="T2" s="269"/>
      <c r="U2" s="269"/>
      <c r="V2" s="269"/>
      <c r="W2" s="269"/>
    </row>
    <row r="3" spans="1:23" ht="47.25" customHeight="1" x14ac:dyDescent="0.2">
      <c r="A3" s="270" t="s">
        <v>122</v>
      </c>
      <c r="B3" s="270" t="s">
        <v>123</v>
      </c>
      <c r="C3" s="270" t="s">
        <v>124</v>
      </c>
      <c r="D3" s="270" t="s">
        <v>125</v>
      </c>
      <c r="E3" s="270" t="s">
        <v>126</v>
      </c>
      <c r="F3" s="271" t="s">
        <v>127</v>
      </c>
      <c r="G3" s="271" t="s">
        <v>128</v>
      </c>
      <c r="H3" s="270" t="s">
        <v>129</v>
      </c>
      <c r="I3" s="270" t="s">
        <v>130</v>
      </c>
      <c r="J3" s="274" t="s">
        <v>131</v>
      </c>
      <c r="K3" s="274" t="s">
        <v>132</v>
      </c>
      <c r="L3" s="274" t="s">
        <v>133</v>
      </c>
      <c r="N3" s="143" t="s">
        <v>135</v>
      </c>
      <c r="O3" s="269"/>
      <c r="P3" s="269"/>
      <c r="Q3" s="269"/>
      <c r="R3" s="269"/>
      <c r="S3" s="269"/>
      <c r="T3" s="269"/>
      <c r="U3" s="269"/>
      <c r="V3" s="269"/>
      <c r="W3" s="269"/>
    </row>
    <row r="4" spans="1:23" x14ac:dyDescent="0.2">
      <c r="A4" s="293">
        <f>+'CF RP'!A4</f>
        <v>0</v>
      </c>
      <c r="B4" s="294">
        <f>+'CF RP'!B4</f>
        <v>0</v>
      </c>
      <c r="C4" s="295">
        <f>+'CF RP'!C4</f>
        <v>0</v>
      </c>
      <c r="D4" s="295">
        <f>+'CF RP'!D4</f>
        <v>0</v>
      </c>
      <c r="E4" s="295">
        <f>+'CF RP'!E4</f>
        <v>0</v>
      </c>
      <c r="F4" s="277">
        <f>+'CF RP'!F4</f>
        <v>0</v>
      </c>
      <c r="G4" s="278">
        <f>+'CF RP'!G4</f>
        <v>0</v>
      </c>
      <c r="H4" s="279">
        <f>+F4-G4</f>
        <v>0</v>
      </c>
      <c r="I4" s="280"/>
      <c r="J4" s="296">
        <f>+'CF RP'!J4</f>
        <v>0</v>
      </c>
      <c r="K4" s="280"/>
      <c r="L4" s="280"/>
      <c r="N4" s="143" t="s">
        <v>80</v>
      </c>
      <c r="O4" s="269"/>
      <c r="P4" s="269"/>
      <c r="Q4" s="269"/>
      <c r="R4" s="269"/>
      <c r="S4" s="269"/>
      <c r="T4" s="269"/>
      <c r="U4" s="269"/>
      <c r="V4" s="269"/>
      <c r="W4" s="269"/>
    </row>
    <row r="5" spans="1:23" x14ac:dyDescent="0.2">
      <c r="A5" s="293">
        <f>+'CF RP'!A5</f>
        <v>0</v>
      </c>
      <c r="B5" s="294">
        <f>+'CF RP'!B5</f>
        <v>0</v>
      </c>
      <c r="C5" s="295">
        <f>+'CF RP'!C5</f>
        <v>0</v>
      </c>
      <c r="D5" s="295">
        <f>+'CF RP'!D5</f>
        <v>0</v>
      </c>
      <c r="E5" s="295">
        <f>+'CF RP'!E5</f>
        <v>0</v>
      </c>
      <c r="F5" s="277">
        <f>+'CF RP'!F5</f>
        <v>0</v>
      </c>
      <c r="G5" s="278">
        <f>+'CF RP'!G5</f>
        <v>0</v>
      </c>
      <c r="H5" s="279">
        <f t="shared" ref="H5:H68" si="0">+F5-G5</f>
        <v>0</v>
      </c>
      <c r="I5" s="281"/>
      <c r="J5" s="296">
        <f>+'CF RP'!J5</f>
        <v>0</v>
      </c>
      <c r="K5" s="280"/>
      <c r="L5" s="280"/>
      <c r="N5" s="143" t="s">
        <v>136</v>
      </c>
      <c r="O5" s="269"/>
      <c r="P5" s="269"/>
      <c r="Q5" s="269"/>
      <c r="R5" s="269"/>
      <c r="S5" s="269"/>
      <c r="T5" s="269"/>
      <c r="U5" s="269"/>
      <c r="V5" s="269"/>
      <c r="W5" s="269"/>
    </row>
    <row r="6" spans="1:23" x14ac:dyDescent="0.2">
      <c r="A6" s="293">
        <f>+'CF RP'!A6</f>
        <v>0</v>
      </c>
      <c r="B6" s="294">
        <f>+'CF RP'!B6</f>
        <v>0</v>
      </c>
      <c r="C6" s="295">
        <f>+'CF RP'!C6</f>
        <v>0</v>
      </c>
      <c r="D6" s="295">
        <f>+'CF RP'!D6</f>
        <v>0</v>
      </c>
      <c r="E6" s="295">
        <f>+'CF RP'!E6</f>
        <v>0</v>
      </c>
      <c r="F6" s="277">
        <f>+'CF RP'!F6</f>
        <v>0</v>
      </c>
      <c r="G6" s="278">
        <f>+'CF RP'!G6</f>
        <v>0</v>
      </c>
      <c r="H6" s="279">
        <f t="shared" si="0"/>
        <v>0</v>
      </c>
      <c r="I6" s="282"/>
      <c r="J6" s="296">
        <f>+'CF RP'!J6</f>
        <v>0</v>
      </c>
      <c r="K6" s="280"/>
      <c r="L6" s="280"/>
      <c r="N6" s="143" t="s">
        <v>137</v>
      </c>
      <c r="O6" s="269"/>
      <c r="P6" s="269"/>
      <c r="Q6" s="269"/>
      <c r="R6" s="269"/>
      <c r="S6" s="269"/>
      <c r="T6" s="269"/>
      <c r="U6" s="269"/>
      <c r="V6" s="269"/>
      <c r="W6" s="269"/>
    </row>
    <row r="7" spans="1:23" x14ac:dyDescent="0.2">
      <c r="A7" s="293">
        <f>+'CF RP'!A7</f>
        <v>0</v>
      </c>
      <c r="B7" s="294">
        <f>+'CF RP'!B7</f>
        <v>0</v>
      </c>
      <c r="C7" s="295">
        <f>+'CF RP'!C7</f>
        <v>0</v>
      </c>
      <c r="D7" s="295">
        <f>+'CF RP'!D7</f>
        <v>0</v>
      </c>
      <c r="E7" s="295">
        <f>+'CF RP'!E7</f>
        <v>0</v>
      </c>
      <c r="F7" s="277">
        <f>+'CF RP'!F7</f>
        <v>0</v>
      </c>
      <c r="G7" s="278">
        <f>+'CF RP'!G7</f>
        <v>0</v>
      </c>
      <c r="H7" s="279">
        <f t="shared" si="0"/>
        <v>0</v>
      </c>
      <c r="I7" s="283"/>
      <c r="J7" s="296">
        <f>+'CF RP'!J7</f>
        <v>0</v>
      </c>
      <c r="K7" s="280"/>
      <c r="L7" s="280"/>
    </row>
    <row r="8" spans="1:23" x14ac:dyDescent="0.2">
      <c r="A8" s="293">
        <f>+'CF RP'!A8</f>
        <v>0</v>
      </c>
      <c r="B8" s="294">
        <f>+'CF RP'!B8</f>
        <v>0</v>
      </c>
      <c r="C8" s="295">
        <f>+'CF RP'!C8</f>
        <v>0</v>
      </c>
      <c r="D8" s="295">
        <f>+'CF RP'!D8</f>
        <v>0</v>
      </c>
      <c r="E8" s="295">
        <f>+'CF RP'!E8</f>
        <v>0</v>
      </c>
      <c r="F8" s="277">
        <f>+'CF RP'!F8</f>
        <v>0</v>
      </c>
      <c r="G8" s="278">
        <f>+'CF RP'!G8</f>
        <v>0</v>
      </c>
      <c r="H8" s="279">
        <f t="shared" si="0"/>
        <v>0</v>
      </c>
      <c r="I8" s="283"/>
      <c r="J8" s="296">
        <f>+'CF RP'!J8</f>
        <v>0</v>
      </c>
      <c r="K8" s="280"/>
      <c r="L8" s="280"/>
    </row>
    <row r="9" spans="1:23" x14ac:dyDescent="0.2">
      <c r="A9" s="293">
        <f>+'CF RP'!A9</f>
        <v>0</v>
      </c>
      <c r="B9" s="294">
        <f>+'CF RP'!B9</f>
        <v>0</v>
      </c>
      <c r="C9" s="295">
        <f>+'CF RP'!C9</f>
        <v>0</v>
      </c>
      <c r="D9" s="295">
        <f>+'CF RP'!D9</f>
        <v>0</v>
      </c>
      <c r="E9" s="295">
        <f>+'CF RP'!E9</f>
        <v>0</v>
      </c>
      <c r="F9" s="277">
        <f>+'CF RP'!F9</f>
        <v>0</v>
      </c>
      <c r="G9" s="278">
        <f>+'CF RP'!G9</f>
        <v>0</v>
      </c>
      <c r="H9" s="279">
        <f t="shared" si="0"/>
        <v>0</v>
      </c>
      <c r="I9" s="283"/>
      <c r="J9" s="296">
        <f>+'CF RP'!J9</f>
        <v>0</v>
      </c>
      <c r="K9" s="280"/>
      <c r="L9" s="280"/>
    </row>
    <row r="10" spans="1:23" x14ac:dyDescent="0.2">
      <c r="A10" s="293">
        <f>+'CF RP'!A10</f>
        <v>0</v>
      </c>
      <c r="B10" s="294">
        <f>+'CF RP'!B10</f>
        <v>0</v>
      </c>
      <c r="C10" s="295">
        <f>+'CF RP'!C10</f>
        <v>0</v>
      </c>
      <c r="D10" s="295">
        <f>+'CF RP'!D10</f>
        <v>0</v>
      </c>
      <c r="E10" s="295">
        <f>+'CF RP'!E10</f>
        <v>0</v>
      </c>
      <c r="F10" s="277">
        <f>+'CF RP'!F10</f>
        <v>0</v>
      </c>
      <c r="G10" s="278">
        <f>+'CF RP'!G10</f>
        <v>0</v>
      </c>
      <c r="H10" s="279">
        <f t="shared" si="0"/>
        <v>0</v>
      </c>
      <c r="I10" s="283"/>
      <c r="J10" s="296">
        <f>+'CF RP'!J10</f>
        <v>0</v>
      </c>
      <c r="K10" s="280"/>
      <c r="L10" s="280"/>
    </row>
    <row r="11" spans="1:23" x14ac:dyDescent="0.2">
      <c r="A11" s="293">
        <f>+'CF RP'!A11</f>
        <v>0</v>
      </c>
      <c r="B11" s="294">
        <f>+'CF RP'!B11</f>
        <v>0</v>
      </c>
      <c r="C11" s="295">
        <f>+'CF RP'!C11</f>
        <v>0</v>
      </c>
      <c r="D11" s="295">
        <f>+'CF RP'!D11</f>
        <v>0</v>
      </c>
      <c r="E11" s="295">
        <f>+'CF RP'!E11</f>
        <v>0</v>
      </c>
      <c r="F11" s="277">
        <f>+'CF RP'!F11</f>
        <v>0</v>
      </c>
      <c r="G11" s="278">
        <f>+'CF RP'!G11</f>
        <v>0</v>
      </c>
      <c r="H11" s="279">
        <f t="shared" si="0"/>
        <v>0</v>
      </c>
      <c r="I11" s="283"/>
      <c r="J11" s="296">
        <f>+'CF RP'!J11</f>
        <v>0</v>
      </c>
      <c r="K11" s="280"/>
      <c r="L11" s="280"/>
    </row>
    <row r="12" spans="1:23" x14ac:dyDescent="0.2">
      <c r="A12" s="293">
        <f>+'CF RP'!A12</f>
        <v>0</v>
      </c>
      <c r="B12" s="294">
        <f>+'CF RP'!B12</f>
        <v>0</v>
      </c>
      <c r="C12" s="295">
        <f>+'CF RP'!C12</f>
        <v>0</v>
      </c>
      <c r="D12" s="295">
        <f>+'CF RP'!D12</f>
        <v>0</v>
      </c>
      <c r="E12" s="295">
        <f>+'CF RP'!E12</f>
        <v>0</v>
      </c>
      <c r="F12" s="277">
        <f>+'CF RP'!F12</f>
        <v>0</v>
      </c>
      <c r="G12" s="278">
        <f>+'CF RP'!G12</f>
        <v>0</v>
      </c>
      <c r="H12" s="279">
        <f t="shared" si="0"/>
        <v>0</v>
      </c>
      <c r="I12" s="283"/>
      <c r="J12" s="296">
        <f>+'CF RP'!J12</f>
        <v>0</v>
      </c>
      <c r="K12" s="280"/>
      <c r="L12" s="280"/>
    </row>
    <row r="13" spans="1:23" x14ac:dyDescent="0.2">
      <c r="A13" s="293">
        <f>+'CF RP'!A13</f>
        <v>0</v>
      </c>
      <c r="B13" s="294">
        <f>+'CF RP'!B13</f>
        <v>0</v>
      </c>
      <c r="C13" s="295">
        <f>+'CF RP'!C13</f>
        <v>0</v>
      </c>
      <c r="D13" s="295">
        <f>+'CF RP'!D13</f>
        <v>0</v>
      </c>
      <c r="E13" s="295">
        <f>+'CF RP'!E13</f>
        <v>0</v>
      </c>
      <c r="F13" s="277">
        <f>+'CF RP'!F13</f>
        <v>0</v>
      </c>
      <c r="G13" s="278">
        <f>+'CF RP'!G13</f>
        <v>0</v>
      </c>
      <c r="H13" s="279">
        <f t="shared" si="0"/>
        <v>0</v>
      </c>
      <c r="I13" s="283"/>
      <c r="J13" s="296">
        <f>+'CF RP'!J13</f>
        <v>0</v>
      </c>
      <c r="K13" s="280"/>
      <c r="L13" s="280"/>
    </row>
    <row r="14" spans="1:23" x14ac:dyDescent="0.2">
      <c r="A14" s="293">
        <f>+'CF RP'!A14</f>
        <v>0</v>
      </c>
      <c r="B14" s="294">
        <f>+'CF RP'!B14</f>
        <v>0</v>
      </c>
      <c r="C14" s="295">
        <f>+'CF RP'!C14</f>
        <v>0</v>
      </c>
      <c r="D14" s="295">
        <f>+'CF RP'!D14</f>
        <v>0</v>
      </c>
      <c r="E14" s="295">
        <f>+'CF RP'!E14</f>
        <v>0</v>
      </c>
      <c r="F14" s="277">
        <f>+'CF RP'!F14</f>
        <v>0</v>
      </c>
      <c r="G14" s="278">
        <f>+'CF RP'!G14</f>
        <v>0</v>
      </c>
      <c r="H14" s="279">
        <f t="shared" si="0"/>
        <v>0</v>
      </c>
      <c r="I14" s="282"/>
      <c r="J14" s="296">
        <f>+'CF RP'!J14</f>
        <v>0</v>
      </c>
      <c r="K14" s="280"/>
      <c r="L14" s="280"/>
    </row>
    <row r="15" spans="1:23" x14ac:dyDescent="0.2">
      <c r="A15" s="293">
        <f>+'CF RP'!A15</f>
        <v>0</v>
      </c>
      <c r="B15" s="294">
        <f>+'CF RP'!B15</f>
        <v>0</v>
      </c>
      <c r="C15" s="295">
        <f>+'CF RP'!C15</f>
        <v>0</v>
      </c>
      <c r="D15" s="295">
        <f>+'CF RP'!D15</f>
        <v>0</v>
      </c>
      <c r="E15" s="295">
        <f>+'CF RP'!E15</f>
        <v>0</v>
      </c>
      <c r="F15" s="277">
        <f>+'CF RP'!F15</f>
        <v>0</v>
      </c>
      <c r="G15" s="278">
        <f>+'CF RP'!G15</f>
        <v>0</v>
      </c>
      <c r="H15" s="279">
        <f t="shared" si="0"/>
        <v>0</v>
      </c>
      <c r="I15" s="283"/>
      <c r="J15" s="296">
        <f>+'CF RP'!J15</f>
        <v>0</v>
      </c>
      <c r="K15" s="280"/>
      <c r="L15" s="280"/>
    </row>
    <row r="16" spans="1:23" x14ac:dyDescent="0.2">
      <c r="A16" s="293">
        <f>+'CF RP'!A16</f>
        <v>0</v>
      </c>
      <c r="B16" s="294">
        <f>+'CF RP'!B16</f>
        <v>0</v>
      </c>
      <c r="C16" s="295">
        <f>+'CF RP'!C16</f>
        <v>0</v>
      </c>
      <c r="D16" s="295">
        <f>+'CF RP'!D16</f>
        <v>0</v>
      </c>
      <c r="E16" s="295">
        <f>+'CF RP'!E16</f>
        <v>0</v>
      </c>
      <c r="F16" s="277">
        <f>+'CF RP'!F16</f>
        <v>0</v>
      </c>
      <c r="G16" s="278">
        <f>+'CF RP'!G16</f>
        <v>0</v>
      </c>
      <c r="H16" s="279">
        <f t="shared" si="0"/>
        <v>0</v>
      </c>
      <c r="I16" s="283"/>
      <c r="J16" s="296">
        <f>+'CF RP'!J16</f>
        <v>0</v>
      </c>
      <c r="K16" s="280"/>
      <c r="L16" s="280"/>
    </row>
    <row r="17" spans="1:12" x14ac:dyDescent="0.2">
      <c r="A17" s="293">
        <f>+'CF RP'!A17</f>
        <v>0</v>
      </c>
      <c r="B17" s="294">
        <f>+'CF RP'!B17</f>
        <v>0</v>
      </c>
      <c r="C17" s="295">
        <f>+'CF RP'!C17</f>
        <v>0</v>
      </c>
      <c r="D17" s="295">
        <f>+'CF RP'!D17</f>
        <v>0</v>
      </c>
      <c r="E17" s="295">
        <f>+'CF RP'!E17</f>
        <v>0</v>
      </c>
      <c r="F17" s="277">
        <f>+'CF RP'!F17</f>
        <v>0</v>
      </c>
      <c r="G17" s="278">
        <f>+'CF RP'!G17</f>
        <v>0</v>
      </c>
      <c r="H17" s="279">
        <f t="shared" si="0"/>
        <v>0</v>
      </c>
      <c r="I17" s="283"/>
      <c r="J17" s="296">
        <f>+'CF RP'!J17</f>
        <v>0</v>
      </c>
      <c r="K17" s="280"/>
      <c r="L17" s="280"/>
    </row>
    <row r="18" spans="1:12" x14ac:dyDescent="0.2">
      <c r="A18" s="293">
        <f>+'CF RP'!A18</f>
        <v>0</v>
      </c>
      <c r="B18" s="294">
        <f>+'CF RP'!B18</f>
        <v>0</v>
      </c>
      <c r="C18" s="295">
        <f>+'CF RP'!C18</f>
        <v>0</v>
      </c>
      <c r="D18" s="295">
        <f>+'CF RP'!D18</f>
        <v>0</v>
      </c>
      <c r="E18" s="295">
        <f>+'CF RP'!E18</f>
        <v>0</v>
      </c>
      <c r="F18" s="277">
        <f>+'CF RP'!F18</f>
        <v>0</v>
      </c>
      <c r="G18" s="278">
        <f>+'CF RP'!G18</f>
        <v>0</v>
      </c>
      <c r="H18" s="279">
        <f t="shared" si="0"/>
        <v>0</v>
      </c>
      <c r="I18" s="283"/>
      <c r="J18" s="296">
        <f>+'CF RP'!J18</f>
        <v>0</v>
      </c>
      <c r="K18" s="280"/>
      <c r="L18" s="280"/>
    </row>
    <row r="19" spans="1:12" x14ac:dyDescent="0.2">
      <c r="A19" s="293">
        <f>+'CF RP'!A19</f>
        <v>0</v>
      </c>
      <c r="B19" s="294">
        <f>+'CF RP'!B19</f>
        <v>0</v>
      </c>
      <c r="C19" s="295">
        <f>+'CF RP'!C19</f>
        <v>0</v>
      </c>
      <c r="D19" s="295">
        <f>+'CF RP'!D19</f>
        <v>0</v>
      </c>
      <c r="E19" s="295">
        <f>+'CF RP'!E19</f>
        <v>0</v>
      </c>
      <c r="F19" s="277">
        <f>+'CF RP'!F19</f>
        <v>0</v>
      </c>
      <c r="G19" s="278">
        <f>+'CF RP'!G19</f>
        <v>0</v>
      </c>
      <c r="H19" s="279">
        <f t="shared" si="0"/>
        <v>0</v>
      </c>
      <c r="I19" s="283"/>
      <c r="J19" s="296">
        <f>+'CF RP'!J19</f>
        <v>0</v>
      </c>
      <c r="K19" s="280"/>
      <c r="L19" s="280"/>
    </row>
    <row r="20" spans="1:12" x14ac:dyDescent="0.2">
      <c r="A20" s="293">
        <f>+'CF RP'!A20</f>
        <v>0</v>
      </c>
      <c r="B20" s="294">
        <f>+'CF RP'!B20</f>
        <v>0</v>
      </c>
      <c r="C20" s="295">
        <f>+'CF RP'!C20</f>
        <v>0</v>
      </c>
      <c r="D20" s="295">
        <f>+'CF RP'!D20</f>
        <v>0</v>
      </c>
      <c r="E20" s="295">
        <f>+'CF RP'!E20</f>
        <v>0</v>
      </c>
      <c r="F20" s="277">
        <f>+'CF RP'!F20</f>
        <v>0</v>
      </c>
      <c r="G20" s="278">
        <f>+'CF RP'!G20</f>
        <v>0</v>
      </c>
      <c r="H20" s="279">
        <f t="shared" si="0"/>
        <v>0</v>
      </c>
      <c r="I20" s="283"/>
      <c r="J20" s="296">
        <f>+'CF RP'!J20</f>
        <v>0</v>
      </c>
      <c r="K20" s="280"/>
      <c r="L20" s="280"/>
    </row>
    <row r="21" spans="1:12" x14ac:dyDescent="0.2">
      <c r="A21" s="293">
        <f>+'CF RP'!A21</f>
        <v>0</v>
      </c>
      <c r="B21" s="294">
        <f>+'CF RP'!B21</f>
        <v>0</v>
      </c>
      <c r="C21" s="297">
        <f>+'CF RP'!C21</f>
        <v>0</v>
      </c>
      <c r="D21" s="297">
        <f>+'CF RP'!D21</f>
        <v>0</v>
      </c>
      <c r="E21" s="297">
        <f>+'CF RP'!E21</f>
        <v>0</v>
      </c>
      <c r="F21" s="285">
        <f>+'CF RP'!F21</f>
        <v>0</v>
      </c>
      <c r="G21" s="286">
        <f>+'CF RP'!G21</f>
        <v>0</v>
      </c>
      <c r="H21" s="279">
        <f t="shared" si="0"/>
        <v>0</v>
      </c>
      <c r="I21" s="283"/>
      <c r="J21" s="298">
        <f>+'CF RP'!J21</f>
        <v>0</v>
      </c>
      <c r="K21" s="288"/>
      <c r="L21" s="288"/>
    </row>
    <row r="22" spans="1:12" x14ac:dyDescent="0.2">
      <c r="A22" s="293">
        <f>+'CF RP'!A22</f>
        <v>0</v>
      </c>
      <c r="B22" s="294">
        <f>+'CF RP'!B22</f>
        <v>0</v>
      </c>
      <c r="C22" s="295">
        <f>+'CF RP'!C22</f>
        <v>0</v>
      </c>
      <c r="D22" s="295">
        <f>+'CF RP'!D22</f>
        <v>0</v>
      </c>
      <c r="E22" s="295">
        <f>+'CF RP'!E22</f>
        <v>0</v>
      </c>
      <c r="F22" s="277">
        <f>+'CF RP'!F22</f>
        <v>0</v>
      </c>
      <c r="G22" s="278">
        <f>+'CF RP'!G22</f>
        <v>0</v>
      </c>
      <c r="H22" s="279">
        <f t="shared" si="0"/>
        <v>0</v>
      </c>
      <c r="I22" s="283"/>
      <c r="J22" s="296">
        <f>+'CF RP'!J22</f>
        <v>0</v>
      </c>
      <c r="K22" s="280"/>
      <c r="L22" s="280"/>
    </row>
    <row r="23" spans="1:12" x14ac:dyDescent="0.2">
      <c r="A23" s="293">
        <f>+'CF RP'!A23</f>
        <v>0</v>
      </c>
      <c r="B23" s="294">
        <f>+'CF RP'!B23</f>
        <v>0</v>
      </c>
      <c r="C23" s="295">
        <f>+'CF RP'!C23</f>
        <v>0</v>
      </c>
      <c r="D23" s="295">
        <f>+'CF RP'!D23</f>
        <v>0</v>
      </c>
      <c r="E23" s="295">
        <f>+'CF RP'!E23</f>
        <v>0</v>
      </c>
      <c r="F23" s="277">
        <f>+'CF RP'!F23</f>
        <v>0</v>
      </c>
      <c r="G23" s="278">
        <f>+'CF RP'!G23</f>
        <v>0</v>
      </c>
      <c r="H23" s="279">
        <f t="shared" si="0"/>
        <v>0</v>
      </c>
      <c r="I23" s="283"/>
      <c r="J23" s="296">
        <f>+'CF RP'!J23</f>
        <v>0</v>
      </c>
      <c r="K23" s="280"/>
      <c r="L23" s="280"/>
    </row>
    <row r="24" spans="1:12" x14ac:dyDescent="0.2">
      <c r="A24" s="293">
        <f>+'CF RP'!A24</f>
        <v>0</v>
      </c>
      <c r="B24" s="294">
        <f>+'CF RP'!B24</f>
        <v>0</v>
      </c>
      <c r="C24" s="295">
        <f>+'CF RP'!C24</f>
        <v>0</v>
      </c>
      <c r="D24" s="295">
        <f>+'CF RP'!D24</f>
        <v>0</v>
      </c>
      <c r="E24" s="295">
        <f>+'CF RP'!E24</f>
        <v>0</v>
      </c>
      <c r="F24" s="277">
        <f>+'CF RP'!F24</f>
        <v>0</v>
      </c>
      <c r="G24" s="278">
        <f>+'CF RP'!G24</f>
        <v>0</v>
      </c>
      <c r="H24" s="279">
        <f t="shared" si="0"/>
        <v>0</v>
      </c>
      <c r="I24" s="282"/>
      <c r="J24" s="296">
        <f>+'CF RP'!J24</f>
        <v>0</v>
      </c>
      <c r="K24" s="280"/>
      <c r="L24" s="280"/>
    </row>
    <row r="25" spans="1:12" x14ac:dyDescent="0.2">
      <c r="A25" s="293">
        <f>+'CF RP'!A25</f>
        <v>0</v>
      </c>
      <c r="B25" s="294">
        <f>+'CF RP'!B25</f>
        <v>0</v>
      </c>
      <c r="C25" s="295">
        <f>+'CF RP'!C25</f>
        <v>0</v>
      </c>
      <c r="D25" s="295">
        <f>+'CF RP'!D25</f>
        <v>0</v>
      </c>
      <c r="E25" s="295">
        <f>+'CF RP'!E25</f>
        <v>0</v>
      </c>
      <c r="F25" s="277">
        <f>+'CF RP'!F25</f>
        <v>0</v>
      </c>
      <c r="G25" s="278">
        <f>+'CF RP'!G25</f>
        <v>0</v>
      </c>
      <c r="H25" s="279">
        <f t="shared" si="0"/>
        <v>0</v>
      </c>
      <c r="I25" s="283"/>
      <c r="J25" s="296">
        <f>+'CF RP'!J25</f>
        <v>0</v>
      </c>
      <c r="K25" s="280"/>
      <c r="L25" s="280"/>
    </row>
    <row r="26" spans="1:12" x14ac:dyDescent="0.2">
      <c r="A26" s="293">
        <f>+'CF RP'!A26</f>
        <v>0</v>
      </c>
      <c r="B26" s="294">
        <f>+'CF RP'!B26</f>
        <v>0</v>
      </c>
      <c r="C26" s="295">
        <f>+'CF RP'!C26</f>
        <v>0</v>
      </c>
      <c r="D26" s="295">
        <f>+'CF RP'!D26</f>
        <v>0</v>
      </c>
      <c r="E26" s="295">
        <f>+'CF RP'!E26</f>
        <v>0</v>
      </c>
      <c r="F26" s="277">
        <f>+'CF RP'!F26</f>
        <v>0</v>
      </c>
      <c r="G26" s="278">
        <f>+'CF RP'!G26</f>
        <v>0</v>
      </c>
      <c r="H26" s="279">
        <f t="shared" si="0"/>
        <v>0</v>
      </c>
      <c r="I26" s="283"/>
      <c r="J26" s="296">
        <f>+'CF RP'!J26</f>
        <v>0</v>
      </c>
      <c r="K26" s="280"/>
      <c r="L26" s="280"/>
    </row>
    <row r="27" spans="1:12" x14ac:dyDescent="0.2">
      <c r="A27" s="293">
        <f>+'CF RP'!A27</f>
        <v>0</v>
      </c>
      <c r="B27" s="294">
        <f>+'CF RP'!B27</f>
        <v>0</v>
      </c>
      <c r="C27" s="295">
        <f>+'CF RP'!C27</f>
        <v>0</v>
      </c>
      <c r="D27" s="295">
        <f>+'CF RP'!D27</f>
        <v>0</v>
      </c>
      <c r="E27" s="295">
        <f>+'CF RP'!E27</f>
        <v>0</v>
      </c>
      <c r="F27" s="277">
        <f>+'CF RP'!F27</f>
        <v>0</v>
      </c>
      <c r="G27" s="278">
        <f>+'CF RP'!G27</f>
        <v>0</v>
      </c>
      <c r="H27" s="279">
        <f t="shared" si="0"/>
        <v>0</v>
      </c>
      <c r="I27" s="283"/>
      <c r="J27" s="296">
        <f>+'CF RP'!J27</f>
        <v>0</v>
      </c>
      <c r="K27" s="280"/>
      <c r="L27" s="280"/>
    </row>
    <row r="28" spans="1:12" x14ac:dyDescent="0.2">
      <c r="A28" s="293">
        <f>+'CF RP'!A28</f>
        <v>0</v>
      </c>
      <c r="B28" s="294">
        <f>+'CF RP'!B28</f>
        <v>0</v>
      </c>
      <c r="C28" s="295">
        <f>+'CF RP'!C28</f>
        <v>0</v>
      </c>
      <c r="D28" s="295">
        <f>+'CF RP'!D28</f>
        <v>0</v>
      </c>
      <c r="E28" s="295">
        <f>+'CF RP'!E28</f>
        <v>0</v>
      </c>
      <c r="F28" s="277">
        <f>+'CF RP'!F28</f>
        <v>0</v>
      </c>
      <c r="G28" s="278">
        <f>+'CF RP'!G28</f>
        <v>0</v>
      </c>
      <c r="H28" s="279">
        <f t="shared" si="0"/>
        <v>0</v>
      </c>
      <c r="I28" s="283"/>
      <c r="J28" s="296">
        <f>+'CF RP'!J28</f>
        <v>0</v>
      </c>
      <c r="K28" s="280"/>
      <c r="L28" s="280"/>
    </row>
    <row r="29" spans="1:12" x14ac:dyDescent="0.2">
      <c r="A29" s="293">
        <f>+'CF RP'!A29</f>
        <v>0</v>
      </c>
      <c r="B29" s="294">
        <f>+'CF RP'!B29</f>
        <v>0</v>
      </c>
      <c r="C29" s="295">
        <f>+'CF RP'!C29</f>
        <v>0</v>
      </c>
      <c r="D29" s="295">
        <f>+'CF RP'!D29</f>
        <v>0</v>
      </c>
      <c r="E29" s="295">
        <f>+'CF RP'!E29</f>
        <v>0</v>
      </c>
      <c r="F29" s="277">
        <f>+'CF RP'!F29</f>
        <v>0</v>
      </c>
      <c r="G29" s="278">
        <f>+'CF RP'!G29</f>
        <v>0</v>
      </c>
      <c r="H29" s="279">
        <f t="shared" si="0"/>
        <v>0</v>
      </c>
      <c r="I29" s="283"/>
      <c r="J29" s="296">
        <f>+'CF RP'!J29</f>
        <v>0</v>
      </c>
      <c r="K29" s="280"/>
      <c r="L29" s="280"/>
    </row>
    <row r="30" spans="1:12" x14ac:dyDescent="0.2">
      <c r="A30" s="293">
        <f>+'CF RP'!A30</f>
        <v>0</v>
      </c>
      <c r="B30" s="294">
        <f>+'CF RP'!B30</f>
        <v>0</v>
      </c>
      <c r="C30" s="295">
        <f>+'CF RP'!C30</f>
        <v>0</v>
      </c>
      <c r="D30" s="295">
        <f>+'CF RP'!D30</f>
        <v>0</v>
      </c>
      <c r="E30" s="295">
        <f>+'CF RP'!E30</f>
        <v>0</v>
      </c>
      <c r="F30" s="277">
        <f>+'CF RP'!F30</f>
        <v>0</v>
      </c>
      <c r="G30" s="278">
        <f>+'CF RP'!G30</f>
        <v>0</v>
      </c>
      <c r="H30" s="279">
        <f t="shared" si="0"/>
        <v>0</v>
      </c>
      <c r="I30" s="283"/>
      <c r="J30" s="296">
        <f>+'CF RP'!J30</f>
        <v>0</v>
      </c>
      <c r="K30" s="280"/>
      <c r="L30" s="280"/>
    </row>
    <row r="31" spans="1:12" x14ac:dyDescent="0.2">
      <c r="A31" s="293">
        <f>+'CF RP'!A31</f>
        <v>0</v>
      </c>
      <c r="B31" s="294">
        <f>+'CF RP'!B31</f>
        <v>0</v>
      </c>
      <c r="C31" s="295">
        <f>+'CF RP'!C31</f>
        <v>0</v>
      </c>
      <c r="D31" s="295">
        <f>+'CF RP'!D31</f>
        <v>0</v>
      </c>
      <c r="E31" s="295">
        <f>+'CF RP'!E31</f>
        <v>0</v>
      </c>
      <c r="F31" s="277">
        <f>+'CF RP'!F31</f>
        <v>0</v>
      </c>
      <c r="G31" s="278">
        <f>+'CF RP'!G31</f>
        <v>0</v>
      </c>
      <c r="H31" s="279">
        <f t="shared" si="0"/>
        <v>0</v>
      </c>
      <c r="I31" s="283"/>
      <c r="J31" s="296">
        <f>+'CF RP'!J31</f>
        <v>0</v>
      </c>
      <c r="K31" s="280"/>
      <c r="L31" s="280"/>
    </row>
    <row r="32" spans="1:12" x14ac:dyDescent="0.2">
      <c r="A32" s="293">
        <f>+'CF RP'!A32</f>
        <v>0</v>
      </c>
      <c r="B32" s="294">
        <f>+'CF RP'!B32</f>
        <v>0</v>
      </c>
      <c r="C32" s="295">
        <f>+'CF RP'!C32</f>
        <v>0</v>
      </c>
      <c r="D32" s="295">
        <f>+'CF RP'!D32</f>
        <v>0</v>
      </c>
      <c r="E32" s="295">
        <f>+'CF RP'!E32</f>
        <v>0</v>
      </c>
      <c r="F32" s="277">
        <f>+'CF RP'!F32</f>
        <v>0</v>
      </c>
      <c r="G32" s="278">
        <f>+'CF RP'!G32</f>
        <v>0</v>
      </c>
      <c r="H32" s="279">
        <f t="shared" si="0"/>
        <v>0</v>
      </c>
      <c r="I32" s="283"/>
      <c r="J32" s="296">
        <f>+'CF RP'!J32</f>
        <v>0</v>
      </c>
      <c r="K32" s="280"/>
      <c r="L32" s="280"/>
    </row>
    <row r="33" spans="1:12" x14ac:dyDescent="0.2">
      <c r="A33" s="293">
        <f>+'CF RP'!A33</f>
        <v>0</v>
      </c>
      <c r="B33" s="294">
        <f>+'CF RP'!B33</f>
        <v>0</v>
      </c>
      <c r="C33" s="295">
        <f>+'CF RP'!C33</f>
        <v>0</v>
      </c>
      <c r="D33" s="295">
        <f>+'CF RP'!D33</f>
        <v>0</v>
      </c>
      <c r="E33" s="295">
        <f>+'CF RP'!E33</f>
        <v>0</v>
      </c>
      <c r="F33" s="277">
        <f>+'CF RP'!F33</f>
        <v>0</v>
      </c>
      <c r="G33" s="278">
        <f>+'CF RP'!G33</f>
        <v>0</v>
      </c>
      <c r="H33" s="279">
        <f t="shared" si="0"/>
        <v>0</v>
      </c>
      <c r="I33" s="283"/>
      <c r="J33" s="296">
        <f>+'CF RP'!J33</f>
        <v>0</v>
      </c>
      <c r="K33" s="280"/>
      <c r="L33" s="280"/>
    </row>
    <row r="34" spans="1:12" ht="15.75" x14ac:dyDescent="0.2">
      <c r="A34" s="293">
        <f>+'CF RP'!A34</f>
        <v>0</v>
      </c>
      <c r="B34" s="294">
        <f>+'CF RP'!B34</f>
        <v>0</v>
      </c>
      <c r="C34" s="295">
        <f>+'CF RP'!C34</f>
        <v>0</v>
      </c>
      <c r="D34" s="295">
        <f>+'CF RP'!D34</f>
        <v>0</v>
      </c>
      <c r="E34" s="295">
        <f>+'CF RP'!E34</f>
        <v>0</v>
      </c>
      <c r="F34" s="277">
        <f>+'CF RP'!F34</f>
        <v>0</v>
      </c>
      <c r="G34" s="278">
        <f>+'CF RP'!G34</f>
        <v>0</v>
      </c>
      <c r="H34" s="279">
        <f t="shared" si="0"/>
        <v>0</v>
      </c>
      <c r="I34" s="283"/>
      <c r="J34" s="296">
        <f>+'CF RP'!J34</f>
        <v>0</v>
      </c>
      <c r="K34" s="299"/>
      <c r="L34" s="280"/>
    </row>
    <row r="35" spans="1:12" ht="15.75" x14ac:dyDescent="0.2">
      <c r="A35" s="293">
        <f>+'CF RP'!A35</f>
        <v>0</v>
      </c>
      <c r="B35" s="294">
        <f>+'CF RP'!B35</f>
        <v>0</v>
      </c>
      <c r="C35" s="295">
        <f>+'CF RP'!C35</f>
        <v>0</v>
      </c>
      <c r="D35" s="295">
        <f>+'CF RP'!D35</f>
        <v>0</v>
      </c>
      <c r="E35" s="295">
        <f>+'CF RP'!E35</f>
        <v>0</v>
      </c>
      <c r="F35" s="277">
        <f>+'CF RP'!F35</f>
        <v>0</v>
      </c>
      <c r="G35" s="278">
        <f>+'CF RP'!G35</f>
        <v>0</v>
      </c>
      <c r="H35" s="279">
        <f t="shared" si="0"/>
        <v>0</v>
      </c>
      <c r="I35" s="283"/>
      <c r="J35" s="296">
        <f>+'CF RP'!J35</f>
        <v>0</v>
      </c>
      <c r="K35" s="300"/>
      <c r="L35" s="280"/>
    </row>
    <row r="36" spans="1:12" x14ac:dyDescent="0.2">
      <c r="A36" s="293">
        <f>+'CF RP'!A36</f>
        <v>0</v>
      </c>
      <c r="B36" s="294">
        <f>+'CF RP'!B36</f>
        <v>0</v>
      </c>
      <c r="C36" s="295">
        <f>+'CF RP'!C36</f>
        <v>0</v>
      </c>
      <c r="D36" s="295">
        <f>+'CF RP'!D36</f>
        <v>0</v>
      </c>
      <c r="E36" s="295">
        <f>+'CF RP'!E36</f>
        <v>0</v>
      </c>
      <c r="F36" s="277">
        <f>+'CF RP'!F36</f>
        <v>0</v>
      </c>
      <c r="G36" s="278">
        <f>+'CF RP'!G36</f>
        <v>0</v>
      </c>
      <c r="H36" s="279">
        <f t="shared" si="0"/>
        <v>0</v>
      </c>
      <c r="I36" s="283"/>
      <c r="J36" s="296">
        <f>+'CF RP'!J36</f>
        <v>0</v>
      </c>
      <c r="K36" s="280"/>
      <c r="L36" s="280"/>
    </row>
    <row r="37" spans="1:12" x14ac:dyDescent="0.2">
      <c r="A37" s="293">
        <f>+'CF RP'!A37</f>
        <v>0</v>
      </c>
      <c r="B37" s="294">
        <f>+'CF RP'!B37</f>
        <v>0</v>
      </c>
      <c r="C37" s="295">
        <f>+'CF RP'!C37</f>
        <v>0</v>
      </c>
      <c r="D37" s="295">
        <f>+'CF RP'!D37</f>
        <v>0</v>
      </c>
      <c r="E37" s="295">
        <f>+'CF RP'!E37</f>
        <v>0</v>
      </c>
      <c r="F37" s="277">
        <f>+'CF RP'!F37</f>
        <v>0</v>
      </c>
      <c r="G37" s="278">
        <f>+'CF RP'!G37</f>
        <v>0</v>
      </c>
      <c r="H37" s="279">
        <f t="shared" si="0"/>
        <v>0</v>
      </c>
      <c r="I37" s="283"/>
      <c r="J37" s="296">
        <f>+'CF RP'!J37</f>
        <v>0</v>
      </c>
      <c r="K37" s="280"/>
      <c r="L37" s="280"/>
    </row>
    <row r="38" spans="1:12" x14ac:dyDescent="0.2">
      <c r="A38" s="293">
        <f>+'CF RP'!A38</f>
        <v>0</v>
      </c>
      <c r="B38" s="294">
        <f>+'CF RP'!B38</f>
        <v>0</v>
      </c>
      <c r="C38" s="295">
        <f>+'CF RP'!C38</f>
        <v>0</v>
      </c>
      <c r="D38" s="295">
        <f>+'CF RP'!D38</f>
        <v>0</v>
      </c>
      <c r="E38" s="295">
        <f>+'CF RP'!E38</f>
        <v>0</v>
      </c>
      <c r="F38" s="277">
        <f>+'CF RP'!F38</f>
        <v>0</v>
      </c>
      <c r="G38" s="278">
        <f>+'CF RP'!G38</f>
        <v>0</v>
      </c>
      <c r="H38" s="279">
        <f t="shared" si="0"/>
        <v>0</v>
      </c>
      <c r="I38" s="283"/>
      <c r="J38" s="296">
        <f>+'CF RP'!J38</f>
        <v>0</v>
      </c>
      <c r="K38" s="280"/>
      <c r="L38" s="280"/>
    </row>
    <row r="39" spans="1:12" x14ac:dyDescent="0.2">
      <c r="A39" s="293">
        <f>+'CF RP'!A39</f>
        <v>0</v>
      </c>
      <c r="B39" s="294">
        <f>+'CF RP'!B39</f>
        <v>0</v>
      </c>
      <c r="C39" s="297">
        <f>+'CF RP'!C39</f>
        <v>0</v>
      </c>
      <c r="D39" s="297">
        <f>+'CF RP'!D39</f>
        <v>0</v>
      </c>
      <c r="E39" s="297">
        <f>+'CF RP'!E39</f>
        <v>0</v>
      </c>
      <c r="F39" s="285">
        <f>+'CF RP'!F39</f>
        <v>0</v>
      </c>
      <c r="G39" s="286">
        <f>+'CF RP'!G39</f>
        <v>0</v>
      </c>
      <c r="H39" s="279">
        <f t="shared" si="0"/>
        <v>0</v>
      </c>
      <c r="I39" s="283"/>
      <c r="J39" s="298">
        <f>+'CF RP'!J39</f>
        <v>0</v>
      </c>
      <c r="K39" s="288"/>
      <c r="L39" s="288"/>
    </row>
    <row r="40" spans="1:12" x14ac:dyDescent="0.2">
      <c r="A40" s="293">
        <f>+'CF RP'!A40</f>
        <v>0</v>
      </c>
      <c r="B40" s="294">
        <f>+'CF RP'!B40</f>
        <v>0</v>
      </c>
      <c r="C40" s="295">
        <f>+'CF RP'!C40</f>
        <v>0</v>
      </c>
      <c r="D40" s="295">
        <f>+'CF RP'!D40</f>
        <v>0</v>
      </c>
      <c r="E40" s="295">
        <f>+'CF RP'!E40</f>
        <v>0</v>
      </c>
      <c r="F40" s="277">
        <f>+'CF RP'!F40</f>
        <v>0</v>
      </c>
      <c r="G40" s="278">
        <f>+'CF RP'!G40</f>
        <v>0</v>
      </c>
      <c r="H40" s="279">
        <f t="shared" si="0"/>
        <v>0</v>
      </c>
      <c r="I40" s="283"/>
      <c r="J40" s="296">
        <f>+'CF RP'!J40</f>
        <v>0</v>
      </c>
      <c r="K40" s="280"/>
      <c r="L40" s="280"/>
    </row>
    <row r="41" spans="1:12" x14ac:dyDescent="0.2">
      <c r="A41" s="293">
        <f>+'CF RP'!A41</f>
        <v>0</v>
      </c>
      <c r="B41" s="294">
        <f>+'CF RP'!B41</f>
        <v>0</v>
      </c>
      <c r="C41" s="295">
        <f>+'CF RP'!C41</f>
        <v>0</v>
      </c>
      <c r="D41" s="295">
        <f>+'CF RP'!D41</f>
        <v>0</v>
      </c>
      <c r="E41" s="295">
        <f>+'CF RP'!E41</f>
        <v>0</v>
      </c>
      <c r="F41" s="277">
        <f>+'CF RP'!F41</f>
        <v>0</v>
      </c>
      <c r="G41" s="278">
        <f>+'CF RP'!G41</f>
        <v>0</v>
      </c>
      <c r="H41" s="279">
        <f t="shared" si="0"/>
        <v>0</v>
      </c>
      <c r="I41" s="283"/>
      <c r="J41" s="296">
        <f>+'CF RP'!J41</f>
        <v>0</v>
      </c>
      <c r="K41" s="280"/>
      <c r="L41" s="280"/>
    </row>
    <row r="42" spans="1:12" x14ac:dyDescent="0.2">
      <c r="A42" s="293">
        <f>+'CF RP'!A42</f>
        <v>0</v>
      </c>
      <c r="B42" s="294">
        <f>+'CF RP'!B42</f>
        <v>0</v>
      </c>
      <c r="C42" s="295">
        <f>+'CF RP'!C42</f>
        <v>0</v>
      </c>
      <c r="D42" s="295">
        <f>+'CF RP'!D42</f>
        <v>0</v>
      </c>
      <c r="E42" s="295">
        <f>+'CF RP'!E42</f>
        <v>0</v>
      </c>
      <c r="F42" s="277">
        <f>+'CF RP'!F42</f>
        <v>0</v>
      </c>
      <c r="G42" s="278">
        <f>+'CF RP'!G42</f>
        <v>0</v>
      </c>
      <c r="H42" s="279">
        <f t="shared" si="0"/>
        <v>0</v>
      </c>
      <c r="I42" s="283"/>
      <c r="J42" s="296">
        <f>+'CF RP'!J42</f>
        <v>0</v>
      </c>
      <c r="K42" s="280"/>
      <c r="L42" s="288"/>
    </row>
    <row r="43" spans="1:12" x14ac:dyDescent="0.2">
      <c r="A43" s="293">
        <f>+'CF RP'!A43</f>
        <v>0</v>
      </c>
      <c r="B43" s="294">
        <f>+'CF RP'!B43</f>
        <v>0</v>
      </c>
      <c r="C43" s="295">
        <f>+'CF RP'!C43</f>
        <v>0</v>
      </c>
      <c r="D43" s="295">
        <f>+'CF RP'!D43</f>
        <v>0</v>
      </c>
      <c r="E43" s="295">
        <f>+'CF RP'!E43</f>
        <v>0</v>
      </c>
      <c r="F43" s="277">
        <f>+'CF RP'!F43</f>
        <v>0</v>
      </c>
      <c r="G43" s="278">
        <f>+'CF RP'!G43</f>
        <v>0</v>
      </c>
      <c r="H43" s="279">
        <f t="shared" si="0"/>
        <v>0</v>
      </c>
      <c r="I43" s="283"/>
      <c r="J43" s="296">
        <f>+'CF RP'!J43</f>
        <v>0</v>
      </c>
      <c r="K43" s="280"/>
      <c r="L43" s="288"/>
    </row>
    <row r="44" spans="1:12" x14ac:dyDescent="0.2">
      <c r="A44" s="293">
        <f>+'CF RP'!A44</f>
        <v>0</v>
      </c>
      <c r="B44" s="294">
        <f>+'CF RP'!B44</f>
        <v>0</v>
      </c>
      <c r="C44" s="295">
        <f>+'CF RP'!C44</f>
        <v>0</v>
      </c>
      <c r="D44" s="295">
        <f>+'CF RP'!D44</f>
        <v>0</v>
      </c>
      <c r="E44" s="295">
        <f>+'CF RP'!E44</f>
        <v>0</v>
      </c>
      <c r="F44" s="277">
        <f>+'CF RP'!F44</f>
        <v>0</v>
      </c>
      <c r="G44" s="278">
        <f>+'CF RP'!G44</f>
        <v>0</v>
      </c>
      <c r="H44" s="279">
        <f t="shared" si="0"/>
        <v>0</v>
      </c>
      <c r="I44" s="282"/>
      <c r="J44" s="296">
        <f>+'CF RP'!J44</f>
        <v>0</v>
      </c>
      <c r="K44" s="280"/>
      <c r="L44" s="288"/>
    </row>
    <row r="45" spans="1:12" x14ac:dyDescent="0.2">
      <c r="A45" s="293">
        <f>+'CF RP'!A45</f>
        <v>0</v>
      </c>
      <c r="B45" s="294">
        <f>+'CF RP'!B45</f>
        <v>0</v>
      </c>
      <c r="C45" s="295">
        <f>+'CF RP'!C45</f>
        <v>0</v>
      </c>
      <c r="D45" s="295">
        <f>+'CF RP'!D45</f>
        <v>0</v>
      </c>
      <c r="E45" s="295">
        <f>+'CF RP'!E45</f>
        <v>0</v>
      </c>
      <c r="F45" s="277">
        <f>+'CF RP'!F45</f>
        <v>0</v>
      </c>
      <c r="G45" s="278">
        <f>+'CF RP'!G45</f>
        <v>0</v>
      </c>
      <c r="H45" s="279">
        <f t="shared" si="0"/>
        <v>0</v>
      </c>
      <c r="I45" s="283"/>
      <c r="J45" s="296">
        <f>+'CF RP'!J45</f>
        <v>0</v>
      </c>
      <c r="K45" s="280"/>
      <c r="L45" s="280"/>
    </row>
    <row r="46" spans="1:12" x14ac:dyDescent="0.2">
      <c r="A46" s="293">
        <f>+'CF RP'!A46</f>
        <v>0</v>
      </c>
      <c r="B46" s="294">
        <f>+'CF RP'!B46</f>
        <v>0</v>
      </c>
      <c r="C46" s="295">
        <f>+'CF RP'!C46</f>
        <v>0</v>
      </c>
      <c r="D46" s="295">
        <f>+'CF RP'!D46</f>
        <v>0</v>
      </c>
      <c r="E46" s="295">
        <f>+'CF RP'!E46</f>
        <v>0</v>
      </c>
      <c r="F46" s="277">
        <f>+'CF RP'!F46</f>
        <v>0</v>
      </c>
      <c r="G46" s="278">
        <f>+'CF RP'!G46</f>
        <v>0</v>
      </c>
      <c r="H46" s="279">
        <f t="shared" si="0"/>
        <v>0</v>
      </c>
      <c r="I46" s="283"/>
      <c r="J46" s="296">
        <f>+'CF RP'!J46</f>
        <v>0</v>
      </c>
      <c r="K46" s="280"/>
      <c r="L46" s="280"/>
    </row>
    <row r="47" spans="1:12" x14ac:dyDescent="0.2">
      <c r="A47" s="293">
        <f>+'CF RP'!A47</f>
        <v>0</v>
      </c>
      <c r="B47" s="294">
        <f>+'CF RP'!B47</f>
        <v>0</v>
      </c>
      <c r="C47" s="295">
        <f>+'CF RP'!C47</f>
        <v>0</v>
      </c>
      <c r="D47" s="295">
        <f>+'CF RP'!D47</f>
        <v>0</v>
      </c>
      <c r="E47" s="295">
        <f>+'CF RP'!E47</f>
        <v>0</v>
      </c>
      <c r="F47" s="277">
        <f>+'CF RP'!F47</f>
        <v>0</v>
      </c>
      <c r="G47" s="278">
        <f>+'CF RP'!G47</f>
        <v>0</v>
      </c>
      <c r="H47" s="279">
        <f t="shared" si="0"/>
        <v>0</v>
      </c>
      <c r="I47" s="283"/>
      <c r="J47" s="296">
        <f>+'CF RP'!J47</f>
        <v>0</v>
      </c>
      <c r="K47" s="280"/>
      <c r="L47" s="280"/>
    </row>
    <row r="48" spans="1:12" x14ac:dyDescent="0.2">
      <c r="A48" s="293">
        <f>+'CF RP'!A48</f>
        <v>0</v>
      </c>
      <c r="B48" s="294">
        <f>+'CF RP'!B48</f>
        <v>0</v>
      </c>
      <c r="C48" s="295">
        <f>+'CF RP'!C48</f>
        <v>0</v>
      </c>
      <c r="D48" s="295">
        <f>+'CF RP'!D48</f>
        <v>0</v>
      </c>
      <c r="E48" s="295">
        <f>+'CF RP'!E48</f>
        <v>0</v>
      </c>
      <c r="F48" s="277">
        <f>+'CF RP'!F48</f>
        <v>0</v>
      </c>
      <c r="G48" s="278">
        <f>+'CF RP'!G48</f>
        <v>0</v>
      </c>
      <c r="H48" s="279">
        <f t="shared" si="0"/>
        <v>0</v>
      </c>
      <c r="I48" s="283"/>
      <c r="J48" s="296">
        <f>+'CF RP'!J48</f>
        <v>0</v>
      </c>
      <c r="K48" s="280"/>
      <c r="L48" s="280"/>
    </row>
    <row r="49" spans="1:12" x14ac:dyDescent="0.2">
      <c r="A49" s="293">
        <f>+'CF RP'!A49</f>
        <v>0</v>
      </c>
      <c r="B49" s="294">
        <f>+'CF RP'!B49</f>
        <v>0</v>
      </c>
      <c r="C49" s="295">
        <f>+'CF RP'!C49</f>
        <v>0</v>
      </c>
      <c r="D49" s="295">
        <f>+'CF RP'!D49</f>
        <v>0</v>
      </c>
      <c r="E49" s="295">
        <f>+'CF RP'!E49</f>
        <v>0</v>
      </c>
      <c r="F49" s="277">
        <f>+'CF RP'!F49</f>
        <v>0</v>
      </c>
      <c r="G49" s="278">
        <f>+'CF RP'!G49</f>
        <v>0</v>
      </c>
      <c r="H49" s="279">
        <f t="shared" si="0"/>
        <v>0</v>
      </c>
      <c r="I49" s="283"/>
      <c r="J49" s="296">
        <f>+'CF RP'!J49</f>
        <v>0</v>
      </c>
      <c r="K49" s="280"/>
      <c r="L49" s="280"/>
    </row>
    <row r="50" spans="1:12" x14ac:dyDescent="0.2">
      <c r="A50" s="293">
        <f>+'CF RP'!A50</f>
        <v>0</v>
      </c>
      <c r="B50" s="294">
        <f>+'CF RP'!B50</f>
        <v>0</v>
      </c>
      <c r="C50" s="295">
        <f>+'CF RP'!C50</f>
        <v>0</v>
      </c>
      <c r="D50" s="295">
        <f>+'CF RP'!D50</f>
        <v>0</v>
      </c>
      <c r="E50" s="295">
        <f>+'CF RP'!E50</f>
        <v>0</v>
      </c>
      <c r="F50" s="277">
        <f>+'CF RP'!F50</f>
        <v>0</v>
      </c>
      <c r="G50" s="278">
        <f>+'CF RP'!G50</f>
        <v>0</v>
      </c>
      <c r="H50" s="279">
        <f t="shared" si="0"/>
        <v>0</v>
      </c>
      <c r="I50" s="283"/>
      <c r="J50" s="296">
        <f>+'CF RP'!J50</f>
        <v>0</v>
      </c>
      <c r="K50" s="280"/>
      <c r="L50" s="280"/>
    </row>
    <row r="51" spans="1:12" x14ac:dyDescent="0.2">
      <c r="A51" s="293">
        <f>+'CF RP'!A51</f>
        <v>0</v>
      </c>
      <c r="B51" s="294">
        <f>+'CF RP'!B51</f>
        <v>0</v>
      </c>
      <c r="C51" s="295">
        <f>+'CF RP'!C51</f>
        <v>0</v>
      </c>
      <c r="D51" s="295">
        <f>+'CF RP'!D51</f>
        <v>0</v>
      </c>
      <c r="E51" s="295">
        <f>+'CF RP'!E51</f>
        <v>0</v>
      </c>
      <c r="F51" s="277">
        <f>+'CF RP'!F51</f>
        <v>0</v>
      </c>
      <c r="G51" s="278">
        <f>+'CF RP'!G51</f>
        <v>0</v>
      </c>
      <c r="H51" s="279">
        <f t="shared" si="0"/>
        <v>0</v>
      </c>
      <c r="I51" s="283"/>
      <c r="J51" s="296">
        <f>+'CF RP'!J51</f>
        <v>0</v>
      </c>
      <c r="K51" s="280"/>
      <c r="L51" s="280"/>
    </row>
    <row r="52" spans="1:12" x14ac:dyDescent="0.2">
      <c r="A52" s="293">
        <f>+'CF RP'!A52</f>
        <v>0</v>
      </c>
      <c r="B52" s="294">
        <f>+'CF RP'!B52</f>
        <v>0</v>
      </c>
      <c r="C52" s="295">
        <f>+'CF RP'!C52</f>
        <v>0</v>
      </c>
      <c r="D52" s="295">
        <f>+'CF RP'!D52</f>
        <v>0</v>
      </c>
      <c r="E52" s="295">
        <f>+'CF RP'!E52</f>
        <v>0</v>
      </c>
      <c r="F52" s="277">
        <f>+'CF RP'!F52</f>
        <v>0</v>
      </c>
      <c r="G52" s="278">
        <f>+'CF RP'!G52</f>
        <v>0</v>
      </c>
      <c r="H52" s="279">
        <f t="shared" si="0"/>
        <v>0</v>
      </c>
      <c r="I52" s="282"/>
      <c r="J52" s="296">
        <f>+'CF RP'!J52</f>
        <v>0</v>
      </c>
      <c r="K52" s="280"/>
      <c r="L52" s="280"/>
    </row>
    <row r="53" spans="1:12" x14ac:dyDescent="0.2">
      <c r="A53" s="293">
        <f>+'CF RP'!A53</f>
        <v>0</v>
      </c>
      <c r="B53" s="294">
        <f>+'CF RP'!B53</f>
        <v>0</v>
      </c>
      <c r="C53" s="295">
        <f>+'CF RP'!C53</f>
        <v>0</v>
      </c>
      <c r="D53" s="295">
        <f>+'CF RP'!D53</f>
        <v>0</v>
      </c>
      <c r="E53" s="295">
        <f>+'CF RP'!E53</f>
        <v>0</v>
      </c>
      <c r="F53" s="277">
        <f>+'CF RP'!F53</f>
        <v>0</v>
      </c>
      <c r="G53" s="278">
        <f>+'CF RP'!G53</f>
        <v>0</v>
      </c>
      <c r="H53" s="279">
        <f t="shared" si="0"/>
        <v>0</v>
      </c>
      <c r="I53" s="283"/>
      <c r="J53" s="296">
        <f>+'CF RP'!J53</f>
        <v>0</v>
      </c>
      <c r="K53" s="280"/>
      <c r="L53" s="280"/>
    </row>
    <row r="54" spans="1:12" x14ac:dyDescent="0.2">
      <c r="A54" s="293">
        <f>+'CF RP'!A54</f>
        <v>0</v>
      </c>
      <c r="B54" s="294">
        <f>+'CF RP'!B54</f>
        <v>0</v>
      </c>
      <c r="C54" s="295">
        <f>+'CF RP'!C54</f>
        <v>0</v>
      </c>
      <c r="D54" s="295">
        <f>+'CF RP'!D54</f>
        <v>0</v>
      </c>
      <c r="E54" s="295">
        <f>+'CF RP'!E54</f>
        <v>0</v>
      </c>
      <c r="F54" s="277">
        <f>+'CF RP'!F54</f>
        <v>0</v>
      </c>
      <c r="G54" s="278">
        <f>+'CF RP'!G54</f>
        <v>0</v>
      </c>
      <c r="H54" s="279">
        <f t="shared" si="0"/>
        <v>0</v>
      </c>
      <c r="I54" s="283"/>
      <c r="J54" s="296">
        <f>+'CF RP'!J54</f>
        <v>0</v>
      </c>
      <c r="K54" s="280"/>
      <c r="L54" s="280"/>
    </row>
    <row r="55" spans="1:12" x14ac:dyDescent="0.2">
      <c r="A55" s="293">
        <f>+'CF RP'!A55</f>
        <v>0</v>
      </c>
      <c r="B55" s="294">
        <f>+'CF RP'!B55</f>
        <v>0</v>
      </c>
      <c r="C55" s="295">
        <f>+'CF RP'!C55</f>
        <v>0</v>
      </c>
      <c r="D55" s="295">
        <f>+'CF RP'!D55</f>
        <v>0</v>
      </c>
      <c r="E55" s="295">
        <f>+'CF RP'!E55</f>
        <v>0</v>
      </c>
      <c r="F55" s="277">
        <f>+'CF RP'!F55</f>
        <v>0</v>
      </c>
      <c r="G55" s="278">
        <f>+'CF RP'!G55</f>
        <v>0</v>
      </c>
      <c r="H55" s="279">
        <f t="shared" si="0"/>
        <v>0</v>
      </c>
      <c r="I55" s="283"/>
      <c r="J55" s="296">
        <f>+'CF RP'!J55</f>
        <v>0</v>
      </c>
      <c r="K55" s="280"/>
      <c r="L55" s="280"/>
    </row>
    <row r="56" spans="1:12" x14ac:dyDescent="0.2">
      <c r="A56" s="293">
        <f>+'CF RP'!A56</f>
        <v>0</v>
      </c>
      <c r="B56" s="294">
        <f>+'CF RP'!B56</f>
        <v>0</v>
      </c>
      <c r="C56" s="295">
        <f>+'CF RP'!C56</f>
        <v>0</v>
      </c>
      <c r="D56" s="295">
        <f>+'CF RP'!D56</f>
        <v>0</v>
      </c>
      <c r="E56" s="295">
        <f>+'CF RP'!E56</f>
        <v>0</v>
      </c>
      <c r="F56" s="277">
        <f>+'CF RP'!F56</f>
        <v>0</v>
      </c>
      <c r="G56" s="278">
        <f>+'CF RP'!G56</f>
        <v>0</v>
      </c>
      <c r="H56" s="279">
        <f t="shared" si="0"/>
        <v>0</v>
      </c>
      <c r="I56" s="283"/>
      <c r="J56" s="296">
        <f>+'CF RP'!J56</f>
        <v>0</v>
      </c>
      <c r="K56" s="280"/>
      <c r="L56" s="280"/>
    </row>
    <row r="57" spans="1:12" x14ac:dyDescent="0.2">
      <c r="A57" s="293">
        <f>+'CF RP'!A57</f>
        <v>0</v>
      </c>
      <c r="B57" s="294">
        <f>+'CF RP'!B57</f>
        <v>0</v>
      </c>
      <c r="C57" s="295">
        <f>+'CF RP'!C57</f>
        <v>0</v>
      </c>
      <c r="D57" s="295">
        <f>+'CF RP'!D57</f>
        <v>0</v>
      </c>
      <c r="E57" s="295">
        <f>+'CF RP'!E57</f>
        <v>0</v>
      </c>
      <c r="F57" s="277">
        <f>+'CF RP'!F57</f>
        <v>0</v>
      </c>
      <c r="G57" s="278">
        <f>+'CF RP'!G57</f>
        <v>0</v>
      </c>
      <c r="H57" s="279">
        <f t="shared" si="0"/>
        <v>0</v>
      </c>
      <c r="I57" s="283"/>
      <c r="J57" s="296">
        <f>+'CF RP'!J57</f>
        <v>0</v>
      </c>
      <c r="K57" s="280"/>
      <c r="L57" s="280"/>
    </row>
    <row r="58" spans="1:12" x14ac:dyDescent="0.2">
      <c r="A58" s="293">
        <f>+'CF RP'!A58</f>
        <v>0</v>
      </c>
      <c r="B58" s="294">
        <f>+'CF RP'!B58</f>
        <v>0</v>
      </c>
      <c r="C58" s="295">
        <f>+'CF RP'!C58</f>
        <v>0</v>
      </c>
      <c r="D58" s="295">
        <f>+'CF RP'!D58</f>
        <v>0</v>
      </c>
      <c r="E58" s="295">
        <f>+'CF RP'!E58</f>
        <v>0</v>
      </c>
      <c r="F58" s="277">
        <f>+'CF RP'!F58</f>
        <v>0</v>
      </c>
      <c r="G58" s="278">
        <f>+'CF RP'!G58</f>
        <v>0</v>
      </c>
      <c r="H58" s="279">
        <f t="shared" si="0"/>
        <v>0</v>
      </c>
      <c r="I58" s="283"/>
      <c r="J58" s="296">
        <f>+'CF RP'!J58</f>
        <v>0</v>
      </c>
      <c r="K58" s="280"/>
      <c r="L58" s="280"/>
    </row>
    <row r="59" spans="1:12" x14ac:dyDescent="0.2">
      <c r="A59" s="293">
        <f>+'CF RP'!A59</f>
        <v>0</v>
      </c>
      <c r="B59" s="294">
        <f>+'CF RP'!B59</f>
        <v>0</v>
      </c>
      <c r="C59" s="295">
        <f>+'CF RP'!C59</f>
        <v>0</v>
      </c>
      <c r="D59" s="295">
        <f>+'CF RP'!D59</f>
        <v>0</v>
      </c>
      <c r="E59" s="295">
        <f>+'CF RP'!E59</f>
        <v>0</v>
      </c>
      <c r="F59" s="277">
        <f>+'CF RP'!F59</f>
        <v>0</v>
      </c>
      <c r="G59" s="278">
        <f>+'CF RP'!G59</f>
        <v>0</v>
      </c>
      <c r="H59" s="279">
        <f t="shared" si="0"/>
        <v>0</v>
      </c>
      <c r="I59" s="283"/>
      <c r="J59" s="296">
        <f>+'CF RP'!J59</f>
        <v>0</v>
      </c>
      <c r="K59" s="280"/>
      <c r="L59" s="280"/>
    </row>
    <row r="60" spans="1:12" x14ac:dyDescent="0.2">
      <c r="A60" s="293">
        <f>+'CF RP'!A60</f>
        <v>0</v>
      </c>
      <c r="B60" s="294">
        <f>+'CF RP'!B60</f>
        <v>0</v>
      </c>
      <c r="C60" s="295">
        <f>+'CF RP'!C60</f>
        <v>0</v>
      </c>
      <c r="D60" s="295">
        <f>+'CF RP'!D60</f>
        <v>0</v>
      </c>
      <c r="E60" s="295">
        <f>+'CF RP'!E60</f>
        <v>0</v>
      </c>
      <c r="F60" s="277">
        <f>+'CF RP'!F60</f>
        <v>0</v>
      </c>
      <c r="G60" s="278">
        <f>+'CF RP'!G60</f>
        <v>0</v>
      </c>
      <c r="H60" s="279">
        <f t="shared" si="0"/>
        <v>0</v>
      </c>
      <c r="I60" s="283"/>
      <c r="J60" s="296">
        <f>+'CF RP'!J60</f>
        <v>0</v>
      </c>
      <c r="K60" s="280"/>
      <c r="L60" s="280"/>
    </row>
    <row r="61" spans="1:12" x14ac:dyDescent="0.2">
      <c r="A61" s="293">
        <f>+'CF RP'!A61</f>
        <v>0</v>
      </c>
      <c r="B61" s="294">
        <f>+'CF RP'!B61</f>
        <v>0</v>
      </c>
      <c r="C61" s="295">
        <f>+'CF RP'!C61</f>
        <v>0</v>
      </c>
      <c r="D61" s="295">
        <f>+'CF RP'!D61</f>
        <v>0</v>
      </c>
      <c r="E61" s="295">
        <f>+'CF RP'!E61</f>
        <v>0</v>
      </c>
      <c r="F61" s="277">
        <f>+'CF RP'!F61</f>
        <v>0</v>
      </c>
      <c r="G61" s="278">
        <f>+'CF RP'!G61</f>
        <v>0</v>
      </c>
      <c r="H61" s="279">
        <f t="shared" si="0"/>
        <v>0</v>
      </c>
      <c r="I61" s="283"/>
      <c r="J61" s="296">
        <f>+'CF RP'!J61</f>
        <v>0</v>
      </c>
      <c r="K61" s="280"/>
      <c r="L61" s="280"/>
    </row>
    <row r="62" spans="1:12" x14ac:dyDescent="0.2">
      <c r="A62" s="293">
        <f>+'CF RP'!A62</f>
        <v>0</v>
      </c>
      <c r="B62" s="294">
        <f>+'CF RP'!B62</f>
        <v>0</v>
      </c>
      <c r="C62" s="295">
        <f>+'CF RP'!C62</f>
        <v>0</v>
      </c>
      <c r="D62" s="295">
        <f>+'CF RP'!D62</f>
        <v>0</v>
      </c>
      <c r="E62" s="295">
        <f>+'CF RP'!E62</f>
        <v>0</v>
      </c>
      <c r="F62" s="277">
        <f>+'CF RP'!F62</f>
        <v>0</v>
      </c>
      <c r="G62" s="278">
        <f>+'CF RP'!G62</f>
        <v>0</v>
      </c>
      <c r="H62" s="279">
        <f t="shared" si="0"/>
        <v>0</v>
      </c>
      <c r="I62" s="282"/>
      <c r="J62" s="296">
        <f>+'CF RP'!J62</f>
        <v>0</v>
      </c>
      <c r="K62" s="280"/>
      <c r="L62" s="280"/>
    </row>
    <row r="63" spans="1:12" x14ac:dyDescent="0.2">
      <c r="A63" s="293">
        <f>+'CF RP'!A63</f>
        <v>0</v>
      </c>
      <c r="B63" s="294">
        <f>+'CF RP'!B63</f>
        <v>0</v>
      </c>
      <c r="C63" s="295">
        <f>+'CF RP'!C63</f>
        <v>0</v>
      </c>
      <c r="D63" s="295">
        <f>+'CF RP'!D63</f>
        <v>0</v>
      </c>
      <c r="E63" s="295">
        <f>+'CF RP'!E63</f>
        <v>0</v>
      </c>
      <c r="F63" s="277">
        <f>+'CF RP'!F63</f>
        <v>0</v>
      </c>
      <c r="G63" s="278">
        <f>+'CF RP'!G63</f>
        <v>0</v>
      </c>
      <c r="H63" s="279">
        <f t="shared" si="0"/>
        <v>0</v>
      </c>
      <c r="I63" s="283"/>
      <c r="J63" s="296">
        <f>+'CF RP'!J63</f>
        <v>0</v>
      </c>
      <c r="K63" s="280"/>
      <c r="L63" s="280"/>
    </row>
    <row r="64" spans="1:12" x14ac:dyDescent="0.2">
      <c r="A64" s="293">
        <f>+'CF RP'!A64</f>
        <v>0</v>
      </c>
      <c r="B64" s="294">
        <f>+'CF RP'!B64</f>
        <v>0</v>
      </c>
      <c r="C64" s="295">
        <f>+'CF RP'!C64</f>
        <v>0</v>
      </c>
      <c r="D64" s="295">
        <f>+'CF RP'!D64</f>
        <v>0</v>
      </c>
      <c r="E64" s="295">
        <f>+'CF RP'!E64</f>
        <v>0</v>
      </c>
      <c r="F64" s="277">
        <f>+'CF RP'!F64</f>
        <v>0</v>
      </c>
      <c r="G64" s="278">
        <f>+'CF RP'!G64</f>
        <v>0</v>
      </c>
      <c r="H64" s="279">
        <f t="shared" si="0"/>
        <v>0</v>
      </c>
      <c r="I64" s="283"/>
      <c r="J64" s="296">
        <f>+'CF RP'!J64</f>
        <v>0</v>
      </c>
      <c r="K64" s="280"/>
      <c r="L64" s="280"/>
    </row>
    <row r="65" spans="1:12" x14ac:dyDescent="0.2">
      <c r="A65" s="293">
        <f>+'CF RP'!A65</f>
        <v>0</v>
      </c>
      <c r="B65" s="294">
        <f>+'CF RP'!B65</f>
        <v>0</v>
      </c>
      <c r="C65" s="295">
        <f>+'CF RP'!C65</f>
        <v>0</v>
      </c>
      <c r="D65" s="295">
        <f>+'CF RP'!D65</f>
        <v>0</v>
      </c>
      <c r="E65" s="295">
        <f>+'CF RP'!E65</f>
        <v>0</v>
      </c>
      <c r="F65" s="277">
        <f>+'CF RP'!F65</f>
        <v>0</v>
      </c>
      <c r="G65" s="278">
        <f>+'CF RP'!G65</f>
        <v>0</v>
      </c>
      <c r="H65" s="279">
        <f t="shared" si="0"/>
        <v>0</v>
      </c>
      <c r="I65" s="283"/>
      <c r="J65" s="296">
        <f>+'CF RP'!J65</f>
        <v>0</v>
      </c>
      <c r="K65" s="280"/>
      <c r="L65" s="280"/>
    </row>
    <row r="66" spans="1:12" x14ac:dyDescent="0.2">
      <c r="A66" s="293">
        <f>+'CF RP'!A66</f>
        <v>0</v>
      </c>
      <c r="B66" s="294">
        <f>+'CF RP'!B66</f>
        <v>0</v>
      </c>
      <c r="C66" s="295">
        <f>+'CF RP'!C66</f>
        <v>0</v>
      </c>
      <c r="D66" s="295">
        <f>+'CF RP'!D66</f>
        <v>0</v>
      </c>
      <c r="E66" s="295">
        <f>+'CF RP'!E66</f>
        <v>0</v>
      </c>
      <c r="F66" s="277">
        <f>+'CF RP'!F66</f>
        <v>0</v>
      </c>
      <c r="G66" s="278">
        <f>+'CF RP'!G66</f>
        <v>0</v>
      </c>
      <c r="H66" s="279">
        <f t="shared" si="0"/>
        <v>0</v>
      </c>
      <c r="I66" s="283"/>
      <c r="J66" s="296">
        <f>+'CF RP'!J66</f>
        <v>0</v>
      </c>
      <c r="K66" s="280"/>
      <c r="L66" s="280"/>
    </row>
    <row r="67" spans="1:12" x14ac:dyDescent="0.2">
      <c r="A67" s="293">
        <f>+'CF RP'!A67</f>
        <v>0</v>
      </c>
      <c r="B67" s="294">
        <f>+'CF RP'!B67</f>
        <v>0</v>
      </c>
      <c r="C67" s="295">
        <f>+'CF RP'!C67</f>
        <v>0</v>
      </c>
      <c r="D67" s="295">
        <f>+'CF RP'!D67</f>
        <v>0</v>
      </c>
      <c r="E67" s="295">
        <f>+'CF RP'!E67</f>
        <v>0</v>
      </c>
      <c r="F67" s="277">
        <f>+'CF RP'!F67</f>
        <v>0</v>
      </c>
      <c r="G67" s="290">
        <f>+'CF RP'!G67</f>
        <v>0</v>
      </c>
      <c r="H67" s="279">
        <f t="shared" si="0"/>
        <v>0</v>
      </c>
      <c r="I67" s="291"/>
      <c r="J67" s="296">
        <f>+'CF RP'!J67</f>
        <v>0</v>
      </c>
      <c r="K67" s="291"/>
      <c r="L67" s="291"/>
    </row>
    <row r="68" spans="1:12" x14ac:dyDescent="0.2">
      <c r="A68" s="293">
        <f>+'CF RP'!A68</f>
        <v>0</v>
      </c>
      <c r="B68" s="294">
        <f>+'CF RP'!B68</f>
        <v>0</v>
      </c>
      <c r="C68" s="295">
        <f>+'CF RP'!C68</f>
        <v>0</v>
      </c>
      <c r="D68" s="295">
        <f>+'CF RP'!D68</f>
        <v>0</v>
      </c>
      <c r="E68" s="295">
        <f>+'CF RP'!E68</f>
        <v>0</v>
      </c>
      <c r="F68" s="277">
        <f>+'CF RP'!F68</f>
        <v>0</v>
      </c>
      <c r="G68" s="290">
        <f>+'CF RP'!G68</f>
        <v>0</v>
      </c>
      <c r="H68" s="279">
        <f t="shared" si="0"/>
        <v>0</v>
      </c>
      <c r="I68" s="291"/>
      <c r="J68" s="296">
        <f>+'CF RP'!J68</f>
        <v>0</v>
      </c>
      <c r="K68" s="291"/>
      <c r="L68" s="291"/>
    </row>
    <row r="69" spans="1:12" x14ac:dyDescent="0.2">
      <c r="A69" s="293">
        <f>+'CF RP'!A69</f>
        <v>0</v>
      </c>
      <c r="B69" s="294">
        <f>+'CF RP'!B69</f>
        <v>0</v>
      </c>
      <c r="C69" s="295">
        <f>+'CF RP'!C69</f>
        <v>0</v>
      </c>
      <c r="D69" s="295">
        <f>+'CF RP'!D69</f>
        <v>0</v>
      </c>
      <c r="E69" s="295">
        <f>+'CF RP'!E69</f>
        <v>0</v>
      </c>
      <c r="F69" s="277">
        <f>+'CF RP'!F69</f>
        <v>0</v>
      </c>
      <c r="G69" s="290">
        <f>+'CF RP'!G69</f>
        <v>0</v>
      </c>
      <c r="H69" s="279">
        <f t="shared" ref="H69:H104" si="1">+F69-G69</f>
        <v>0</v>
      </c>
      <c r="I69" s="291"/>
      <c r="J69" s="296">
        <f>+'CF RP'!J69</f>
        <v>0</v>
      </c>
      <c r="K69" s="291"/>
      <c r="L69" s="291"/>
    </row>
    <row r="70" spans="1:12" x14ac:dyDescent="0.2">
      <c r="A70" s="293">
        <f>+'CF RP'!A70</f>
        <v>0</v>
      </c>
      <c r="B70" s="294">
        <f>+'CF RP'!B70</f>
        <v>0</v>
      </c>
      <c r="C70" s="295">
        <f>+'CF RP'!C70</f>
        <v>0</v>
      </c>
      <c r="D70" s="295">
        <f>+'CF RP'!D70</f>
        <v>0</v>
      </c>
      <c r="E70" s="295">
        <f>+'CF RP'!E70</f>
        <v>0</v>
      </c>
      <c r="F70" s="277">
        <f>+'CF RP'!F70</f>
        <v>0</v>
      </c>
      <c r="G70" s="290">
        <f>+'CF RP'!G70</f>
        <v>0</v>
      </c>
      <c r="H70" s="279">
        <f t="shared" si="1"/>
        <v>0</v>
      </c>
      <c r="I70" s="291"/>
      <c r="J70" s="296">
        <f>+'CF RP'!J70</f>
        <v>0</v>
      </c>
      <c r="K70" s="291"/>
      <c r="L70" s="291"/>
    </row>
    <row r="71" spans="1:12" x14ac:dyDescent="0.2">
      <c r="A71" s="293">
        <f>+'CF RP'!A71</f>
        <v>0</v>
      </c>
      <c r="B71" s="294">
        <f>+'CF RP'!B71</f>
        <v>0</v>
      </c>
      <c r="C71" s="295">
        <f>+'CF RP'!C71</f>
        <v>0</v>
      </c>
      <c r="D71" s="295">
        <f>+'CF RP'!D71</f>
        <v>0</v>
      </c>
      <c r="E71" s="295">
        <f>+'CF RP'!E71</f>
        <v>0</v>
      </c>
      <c r="F71" s="277">
        <f>+'CF RP'!F71</f>
        <v>0</v>
      </c>
      <c r="G71" s="290">
        <f>+'CF RP'!G71</f>
        <v>0</v>
      </c>
      <c r="H71" s="279">
        <f t="shared" si="1"/>
        <v>0</v>
      </c>
      <c r="I71" s="291"/>
      <c r="J71" s="296">
        <f>+'CF RP'!J71</f>
        <v>0</v>
      </c>
      <c r="K71" s="291"/>
      <c r="L71" s="291"/>
    </row>
    <row r="72" spans="1:12" x14ac:dyDescent="0.2">
      <c r="A72" s="293">
        <f>+'CF RP'!A72</f>
        <v>0</v>
      </c>
      <c r="B72" s="294">
        <f>+'CF RP'!B72</f>
        <v>0</v>
      </c>
      <c r="C72" s="295">
        <f>+'CF RP'!C72</f>
        <v>0</v>
      </c>
      <c r="D72" s="295">
        <f>+'CF RP'!D72</f>
        <v>0</v>
      </c>
      <c r="E72" s="295">
        <f>+'CF RP'!E72</f>
        <v>0</v>
      </c>
      <c r="F72" s="277">
        <f>+'CF RP'!F72</f>
        <v>0</v>
      </c>
      <c r="G72" s="290">
        <f>+'CF RP'!G72</f>
        <v>0</v>
      </c>
      <c r="H72" s="279">
        <f t="shared" si="1"/>
        <v>0</v>
      </c>
      <c r="I72" s="291"/>
      <c r="J72" s="296">
        <f>+'CF RP'!J72</f>
        <v>0</v>
      </c>
      <c r="K72" s="291"/>
      <c r="L72" s="291"/>
    </row>
    <row r="73" spans="1:12" x14ac:dyDescent="0.2">
      <c r="A73" s="293">
        <f>+'CF RP'!A73</f>
        <v>0</v>
      </c>
      <c r="B73" s="294">
        <f>+'CF RP'!B73</f>
        <v>0</v>
      </c>
      <c r="C73" s="295">
        <f>+'CF RP'!C73</f>
        <v>0</v>
      </c>
      <c r="D73" s="295">
        <f>+'CF RP'!D73</f>
        <v>0</v>
      </c>
      <c r="E73" s="295">
        <f>+'CF RP'!E73</f>
        <v>0</v>
      </c>
      <c r="F73" s="277">
        <f>+'CF RP'!F73</f>
        <v>0</v>
      </c>
      <c r="G73" s="290">
        <f>+'CF RP'!G73</f>
        <v>0</v>
      </c>
      <c r="H73" s="279">
        <f t="shared" si="1"/>
        <v>0</v>
      </c>
      <c r="I73" s="291"/>
      <c r="J73" s="296">
        <f>+'CF RP'!J73</f>
        <v>0</v>
      </c>
      <c r="K73" s="291"/>
      <c r="L73" s="291"/>
    </row>
    <row r="74" spans="1:12" x14ac:dyDescent="0.2">
      <c r="A74" s="293">
        <f>+'CF RP'!A74</f>
        <v>0</v>
      </c>
      <c r="B74" s="294">
        <f>+'CF RP'!B74</f>
        <v>0</v>
      </c>
      <c r="C74" s="295">
        <f>+'CF RP'!C74</f>
        <v>0</v>
      </c>
      <c r="D74" s="295">
        <f>+'CF RP'!D74</f>
        <v>0</v>
      </c>
      <c r="E74" s="295">
        <f>+'CF RP'!E74</f>
        <v>0</v>
      </c>
      <c r="F74" s="277">
        <f>+'CF RP'!F74</f>
        <v>0</v>
      </c>
      <c r="G74" s="290">
        <f>+'CF RP'!G74</f>
        <v>0</v>
      </c>
      <c r="H74" s="279">
        <f t="shared" si="1"/>
        <v>0</v>
      </c>
      <c r="I74" s="291"/>
      <c r="J74" s="296">
        <f>+'CF RP'!J74</f>
        <v>0</v>
      </c>
      <c r="K74" s="291"/>
      <c r="L74" s="291"/>
    </row>
    <row r="75" spans="1:12" x14ac:dyDescent="0.2">
      <c r="A75" s="293">
        <f>+'CF RP'!A75</f>
        <v>0</v>
      </c>
      <c r="B75" s="294">
        <f>+'CF RP'!B75</f>
        <v>0</v>
      </c>
      <c r="C75" s="295">
        <f>+'CF RP'!C75</f>
        <v>0</v>
      </c>
      <c r="D75" s="295">
        <f>+'CF RP'!D75</f>
        <v>0</v>
      </c>
      <c r="E75" s="295">
        <f>+'CF RP'!E75</f>
        <v>0</v>
      </c>
      <c r="F75" s="277">
        <f>+'CF RP'!F75</f>
        <v>0</v>
      </c>
      <c r="G75" s="290">
        <f>+'CF RP'!G75</f>
        <v>0</v>
      </c>
      <c r="H75" s="279">
        <f t="shared" si="1"/>
        <v>0</v>
      </c>
      <c r="I75" s="291"/>
      <c r="J75" s="296">
        <f>+'CF RP'!J75</f>
        <v>0</v>
      </c>
      <c r="K75" s="291"/>
      <c r="L75" s="291"/>
    </row>
    <row r="76" spans="1:12" x14ac:dyDescent="0.2">
      <c r="A76" s="293">
        <f>+'CF RP'!A76</f>
        <v>0</v>
      </c>
      <c r="B76" s="294">
        <f>+'CF RP'!B76</f>
        <v>0</v>
      </c>
      <c r="C76" s="295">
        <f>+'CF RP'!C76</f>
        <v>0</v>
      </c>
      <c r="D76" s="295">
        <f>+'CF RP'!D76</f>
        <v>0</v>
      </c>
      <c r="E76" s="295">
        <f>+'CF RP'!E76</f>
        <v>0</v>
      </c>
      <c r="F76" s="277">
        <f>+'CF RP'!F76</f>
        <v>0</v>
      </c>
      <c r="G76" s="290">
        <f>+'CF RP'!G76</f>
        <v>0</v>
      </c>
      <c r="H76" s="279">
        <f t="shared" si="1"/>
        <v>0</v>
      </c>
      <c r="I76" s="291"/>
      <c r="J76" s="296">
        <f>+'CF RP'!J76</f>
        <v>0</v>
      </c>
      <c r="K76" s="291"/>
      <c r="L76" s="291"/>
    </row>
    <row r="77" spans="1:12" x14ac:dyDescent="0.2">
      <c r="A77" s="293">
        <f>+'CF RP'!A77</f>
        <v>0</v>
      </c>
      <c r="B77" s="294">
        <f>+'CF RP'!B77</f>
        <v>0</v>
      </c>
      <c r="C77" s="295">
        <f>+'CF RP'!C77</f>
        <v>0</v>
      </c>
      <c r="D77" s="295">
        <f>+'CF RP'!D77</f>
        <v>0</v>
      </c>
      <c r="E77" s="295">
        <f>+'CF RP'!E77</f>
        <v>0</v>
      </c>
      <c r="F77" s="277">
        <f>+'CF RP'!F77</f>
        <v>0</v>
      </c>
      <c r="G77" s="290">
        <f>+'CF RP'!G77</f>
        <v>0</v>
      </c>
      <c r="H77" s="279">
        <f t="shared" si="1"/>
        <v>0</v>
      </c>
      <c r="I77" s="291"/>
      <c r="J77" s="296">
        <f>+'CF RP'!J77</f>
        <v>0</v>
      </c>
      <c r="K77" s="291"/>
      <c r="L77" s="291"/>
    </row>
    <row r="78" spans="1:12" x14ac:dyDescent="0.2">
      <c r="A78" s="293">
        <f>+'CF RP'!A78</f>
        <v>0</v>
      </c>
      <c r="B78" s="294">
        <f>+'CF RP'!B78</f>
        <v>0</v>
      </c>
      <c r="C78" s="295">
        <f>+'CF RP'!C78</f>
        <v>0</v>
      </c>
      <c r="D78" s="295">
        <f>+'CF RP'!D78</f>
        <v>0</v>
      </c>
      <c r="E78" s="295">
        <f>+'CF RP'!E78</f>
        <v>0</v>
      </c>
      <c r="F78" s="277">
        <f>+'CF RP'!F78</f>
        <v>0</v>
      </c>
      <c r="G78" s="290">
        <f>+'CF RP'!G78</f>
        <v>0</v>
      </c>
      <c r="H78" s="279">
        <f t="shared" si="1"/>
        <v>0</v>
      </c>
      <c r="I78" s="291"/>
      <c r="J78" s="296">
        <f>+'CF RP'!J78</f>
        <v>0</v>
      </c>
      <c r="K78" s="291"/>
      <c r="L78" s="291"/>
    </row>
    <row r="79" spans="1:12" x14ac:dyDescent="0.2">
      <c r="A79" s="293">
        <f>+'CF RP'!A79</f>
        <v>0</v>
      </c>
      <c r="B79" s="294">
        <f>+'CF RP'!B79</f>
        <v>0</v>
      </c>
      <c r="C79" s="295">
        <f>+'CF RP'!C79</f>
        <v>0</v>
      </c>
      <c r="D79" s="295">
        <f>+'CF RP'!D79</f>
        <v>0</v>
      </c>
      <c r="E79" s="295">
        <f>+'CF RP'!E79</f>
        <v>0</v>
      </c>
      <c r="F79" s="277">
        <f>+'CF RP'!F79</f>
        <v>0</v>
      </c>
      <c r="G79" s="290">
        <f>+'CF RP'!G79</f>
        <v>0</v>
      </c>
      <c r="H79" s="279">
        <f t="shared" si="1"/>
        <v>0</v>
      </c>
      <c r="I79" s="291"/>
      <c r="J79" s="296">
        <f>+'CF RP'!J79</f>
        <v>0</v>
      </c>
      <c r="K79" s="291"/>
      <c r="L79" s="291"/>
    </row>
    <row r="80" spans="1:12" x14ac:dyDescent="0.2">
      <c r="A80" s="293">
        <f>+'CF RP'!A80</f>
        <v>0</v>
      </c>
      <c r="B80" s="294">
        <f>+'CF RP'!B80</f>
        <v>0</v>
      </c>
      <c r="C80" s="295">
        <f>+'CF RP'!C80</f>
        <v>0</v>
      </c>
      <c r="D80" s="295">
        <f>+'CF RP'!D80</f>
        <v>0</v>
      </c>
      <c r="E80" s="295">
        <f>+'CF RP'!E80</f>
        <v>0</v>
      </c>
      <c r="F80" s="277">
        <f>+'CF RP'!F80</f>
        <v>0</v>
      </c>
      <c r="G80" s="290">
        <f>+'CF RP'!G80</f>
        <v>0</v>
      </c>
      <c r="H80" s="279">
        <f t="shared" si="1"/>
        <v>0</v>
      </c>
      <c r="I80" s="291"/>
      <c r="J80" s="296">
        <f>+'CF RP'!J80</f>
        <v>0</v>
      </c>
      <c r="K80" s="291"/>
      <c r="L80" s="291"/>
    </row>
    <row r="81" spans="1:12" x14ac:dyDescent="0.2">
      <c r="A81" s="293">
        <f>+'CF RP'!A81</f>
        <v>0</v>
      </c>
      <c r="B81" s="294">
        <f>+'CF RP'!B81</f>
        <v>0</v>
      </c>
      <c r="C81" s="295">
        <f>+'CF RP'!C81</f>
        <v>0</v>
      </c>
      <c r="D81" s="295">
        <f>+'CF RP'!D81</f>
        <v>0</v>
      </c>
      <c r="E81" s="295">
        <f>+'CF RP'!E81</f>
        <v>0</v>
      </c>
      <c r="F81" s="277">
        <f>+'CF RP'!F81</f>
        <v>0</v>
      </c>
      <c r="G81" s="290">
        <f>+'CF RP'!G81</f>
        <v>0</v>
      </c>
      <c r="H81" s="279">
        <f t="shared" si="1"/>
        <v>0</v>
      </c>
      <c r="I81" s="291"/>
      <c r="J81" s="296">
        <f>+'CF RP'!J81</f>
        <v>0</v>
      </c>
      <c r="K81" s="291"/>
      <c r="L81" s="291"/>
    </row>
    <row r="82" spans="1:12" x14ac:dyDescent="0.2">
      <c r="A82" s="293">
        <f>+'CF RP'!A82</f>
        <v>0</v>
      </c>
      <c r="B82" s="294">
        <f>+'CF RP'!B82</f>
        <v>0</v>
      </c>
      <c r="C82" s="295">
        <f>+'CF RP'!C82</f>
        <v>0</v>
      </c>
      <c r="D82" s="295">
        <f>+'CF RP'!D82</f>
        <v>0</v>
      </c>
      <c r="E82" s="295">
        <f>+'CF RP'!E82</f>
        <v>0</v>
      </c>
      <c r="F82" s="277">
        <f>+'CF RP'!F82</f>
        <v>0</v>
      </c>
      <c r="G82" s="290">
        <f>+'CF RP'!G82</f>
        <v>0</v>
      </c>
      <c r="H82" s="279">
        <f t="shared" si="1"/>
        <v>0</v>
      </c>
      <c r="I82" s="291"/>
      <c r="J82" s="296">
        <f>+'CF RP'!J82</f>
        <v>0</v>
      </c>
      <c r="K82" s="291"/>
      <c r="L82" s="291"/>
    </row>
    <row r="83" spans="1:12" x14ac:dyDescent="0.2">
      <c r="A83" s="293">
        <f>+'CF RP'!A83</f>
        <v>0</v>
      </c>
      <c r="B83" s="294">
        <f>+'CF RP'!B83</f>
        <v>0</v>
      </c>
      <c r="C83" s="295">
        <f>+'CF RP'!C83</f>
        <v>0</v>
      </c>
      <c r="D83" s="295">
        <f>+'CF RP'!D83</f>
        <v>0</v>
      </c>
      <c r="E83" s="295">
        <f>+'CF RP'!E83</f>
        <v>0</v>
      </c>
      <c r="F83" s="277">
        <f>+'CF RP'!F83</f>
        <v>0</v>
      </c>
      <c r="G83" s="290">
        <f>+'CF RP'!G83</f>
        <v>0</v>
      </c>
      <c r="H83" s="279">
        <f t="shared" si="1"/>
        <v>0</v>
      </c>
      <c r="I83" s="291"/>
      <c r="J83" s="296">
        <f>+'CF RP'!J83</f>
        <v>0</v>
      </c>
      <c r="K83" s="291"/>
      <c r="L83" s="291"/>
    </row>
    <row r="84" spans="1:12" x14ac:dyDescent="0.2">
      <c r="A84" s="293">
        <f>+'CF RP'!A84</f>
        <v>0</v>
      </c>
      <c r="B84" s="294">
        <f>+'CF RP'!B84</f>
        <v>0</v>
      </c>
      <c r="C84" s="295">
        <f>+'CF RP'!C84</f>
        <v>0</v>
      </c>
      <c r="D84" s="295">
        <f>+'CF RP'!D84</f>
        <v>0</v>
      </c>
      <c r="E84" s="295">
        <f>+'CF RP'!E84</f>
        <v>0</v>
      </c>
      <c r="F84" s="277">
        <f>+'CF RP'!F84</f>
        <v>0</v>
      </c>
      <c r="G84" s="290">
        <f>+'CF RP'!G84</f>
        <v>0</v>
      </c>
      <c r="H84" s="279">
        <f t="shared" si="1"/>
        <v>0</v>
      </c>
      <c r="I84" s="291"/>
      <c r="J84" s="296">
        <f>+'CF RP'!J84</f>
        <v>0</v>
      </c>
      <c r="K84" s="291"/>
      <c r="L84" s="291"/>
    </row>
    <row r="85" spans="1:12" x14ac:dyDescent="0.2">
      <c r="A85" s="293">
        <f>+'CF RP'!A85</f>
        <v>0</v>
      </c>
      <c r="B85" s="294">
        <f>+'CF RP'!B85</f>
        <v>0</v>
      </c>
      <c r="C85" s="295">
        <f>+'CF RP'!C85</f>
        <v>0</v>
      </c>
      <c r="D85" s="295">
        <f>+'CF RP'!D85</f>
        <v>0</v>
      </c>
      <c r="E85" s="295">
        <f>+'CF RP'!E85</f>
        <v>0</v>
      </c>
      <c r="F85" s="277">
        <f>+'CF RP'!F85</f>
        <v>0</v>
      </c>
      <c r="G85" s="290">
        <f>+'CF RP'!G85</f>
        <v>0</v>
      </c>
      <c r="H85" s="279">
        <f t="shared" si="1"/>
        <v>0</v>
      </c>
      <c r="I85" s="291"/>
      <c r="J85" s="296">
        <f>+'CF RP'!J85</f>
        <v>0</v>
      </c>
      <c r="K85" s="291"/>
      <c r="L85" s="291"/>
    </row>
    <row r="86" spans="1:12" x14ac:dyDescent="0.2">
      <c r="A86" s="293">
        <f>+'CF RP'!A86</f>
        <v>0</v>
      </c>
      <c r="B86" s="294">
        <f>+'CF RP'!B86</f>
        <v>0</v>
      </c>
      <c r="C86" s="295">
        <f>+'CF RP'!C86</f>
        <v>0</v>
      </c>
      <c r="D86" s="295">
        <f>+'CF RP'!D86</f>
        <v>0</v>
      </c>
      <c r="E86" s="295">
        <f>+'CF RP'!E86</f>
        <v>0</v>
      </c>
      <c r="F86" s="277">
        <f>+'CF RP'!F86</f>
        <v>0</v>
      </c>
      <c r="G86" s="290">
        <f>+'CF RP'!G86</f>
        <v>0</v>
      </c>
      <c r="H86" s="279">
        <f t="shared" si="1"/>
        <v>0</v>
      </c>
      <c r="I86" s="291"/>
      <c r="J86" s="296">
        <f>+'CF RP'!J86</f>
        <v>0</v>
      </c>
      <c r="K86" s="291"/>
      <c r="L86" s="291"/>
    </row>
    <row r="87" spans="1:12" x14ac:dyDescent="0.2">
      <c r="A87" s="293">
        <f>+'CF RP'!A87</f>
        <v>0</v>
      </c>
      <c r="B87" s="294">
        <f>+'CF RP'!B87</f>
        <v>0</v>
      </c>
      <c r="C87" s="295">
        <f>+'CF RP'!C87</f>
        <v>0</v>
      </c>
      <c r="D87" s="295">
        <f>+'CF RP'!D87</f>
        <v>0</v>
      </c>
      <c r="E87" s="295">
        <f>+'CF RP'!E87</f>
        <v>0</v>
      </c>
      <c r="F87" s="277">
        <f>+'CF RP'!F87</f>
        <v>0</v>
      </c>
      <c r="G87" s="290">
        <f>+'CF RP'!G87</f>
        <v>0</v>
      </c>
      <c r="H87" s="279">
        <f t="shared" si="1"/>
        <v>0</v>
      </c>
      <c r="I87" s="291"/>
      <c r="J87" s="296">
        <f>+'CF RP'!J87</f>
        <v>0</v>
      </c>
      <c r="K87" s="291"/>
      <c r="L87" s="291"/>
    </row>
    <row r="88" spans="1:12" x14ac:dyDescent="0.2">
      <c r="A88" s="293">
        <f>+'CF RP'!A88</f>
        <v>0</v>
      </c>
      <c r="B88" s="294">
        <f>+'CF RP'!B88</f>
        <v>0</v>
      </c>
      <c r="C88" s="295">
        <f>+'CF RP'!C88</f>
        <v>0</v>
      </c>
      <c r="D88" s="295">
        <f>+'CF RP'!D88</f>
        <v>0</v>
      </c>
      <c r="E88" s="295">
        <f>+'CF RP'!E88</f>
        <v>0</v>
      </c>
      <c r="F88" s="277">
        <f>+'CF RP'!F88</f>
        <v>0</v>
      </c>
      <c r="G88" s="290">
        <f>+'CF RP'!G88</f>
        <v>0</v>
      </c>
      <c r="H88" s="279">
        <f t="shared" si="1"/>
        <v>0</v>
      </c>
      <c r="I88" s="291"/>
      <c r="J88" s="296">
        <f>+'CF RP'!J88</f>
        <v>0</v>
      </c>
      <c r="K88" s="291"/>
      <c r="L88" s="291"/>
    </row>
    <row r="89" spans="1:12" x14ac:dyDescent="0.2">
      <c r="A89" s="293">
        <f>+'CF RP'!A89</f>
        <v>0</v>
      </c>
      <c r="B89" s="294">
        <f>+'CF RP'!B89</f>
        <v>0</v>
      </c>
      <c r="C89" s="295">
        <f>+'CF RP'!C89</f>
        <v>0</v>
      </c>
      <c r="D89" s="295">
        <f>+'CF RP'!D89</f>
        <v>0</v>
      </c>
      <c r="E89" s="295">
        <f>+'CF RP'!E89</f>
        <v>0</v>
      </c>
      <c r="F89" s="277">
        <f>+'CF RP'!F89</f>
        <v>0</v>
      </c>
      <c r="G89" s="290">
        <f>+'CF RP'!G89</f>
        <v>0</v>
      </c>
      <c r="H89" s="279">
        <f t="shared" si="1"/>
        <v>0</v>
      </c>
      <c r="I89" s="291"/>
      <c r="J89" s="296">
        <f>+'CF RP'!J89</f>
        <v>0</v>
      </c>
      <c r="K89" s="291"/>
      <c r="L89" s="291"/>
    </row>
    <row r="90" spans="1:12" x14ac:dyDescent="0.2">
      <c r="A90" s="293">
        <f>+'CF RP'!A90</f>
        <v>0</v>
      </c>
      <c r="B90" s="294">
        <f>+'CF RP'!B90</f>
        <v>0</v>
      </c>
      <c r="C90" s="295">
        <f>+'CF RP'!C90</f>
        <v>0</v>
      </c>
      <c r="D90" s="295">
        <f>+'CF RP'!D90</f>
        <v>0</v>
      </c>
      <c r="E90" s="295">
        <f>+'CF RP'!E90</f>
        <v>0</v>
      </c>
      <c r="F90" s="277">
        <f>+'CF RP'!F90</f>
        <v>0</v>
      </c>
      <c r="G90" s="290">
        <f>+'CF RP'!G90</f>
        <v>0</v>
      </c>
      <c r="H90" s="279">
        <f t="shared" si="1"/>
        <v>0</v>
      </c>
      <c r="I90" s="291"/>
      <c r="J90" s="296">
        <f>+'CF RP'!J90</f>
        <v>0</v>
      </c>
      <c r="K90" s="291"/>
      <c r="L90" s="291"/>
    </row>
    <row r="91" spans="1:12" x14ac:dyDescent="0.2">
      <c r="A91" s="293">
        <f>+'CF RP'!A91</f>
        <v>0</v>
      </c>
      <c r="B91" s="294">
        <f>+'CF RP'!B91</f>
        <v>0</v>
      </c>
      <c r="C91" s="295">
        <f>+'CF RP'!C91</f>
        <v>0</v>
      </c>
      <c r="D91" s="295">
        <f>+'CF RP'!D91</f>
        <v>0</v>
      </c>
      <c r="E91" s="295">
        <f>+'CF RP'!E91</f>
        <v>0</v>
      </c>
      <c r="F91" s="277">
        <f>+'CF RP'!F91</f>
        <v>0</v>
      </c>
      <c r="G91" s="290">
        <f>+'CF RP'!G91</f>
        <v>0</v>
      </c>
      <c r="H91" s="279">
        <f t="shared" si="1"/>
        <v>0</v>
      </c>
      <c r="I91" s="291"/>
      <c r="J91" s="296">
        <f>+'CF RP'!J91</f>
        <v>0</v>
      </c>
      <c r="K91" s="291"/>
      <c r="L91" s="291"/>
    </row>
    <row r="92" spans="1:12" x14ac:dyDescent="0.2">
      <c r="A92" s="293">
        <f>+'CF RP'!A92</f>
        <v>0</v>
      </c>
      <c r="B92" s="294">
        <f>+'CF RP'!B92</f>
        <v>0</v>
      </c>
      <c r="C92" s="295">
        <f>+'CF RP'!C92</f>
        <v>0</v>
      </c>
      <c r="D92" s="295">
        <f>+'CF RP'!D92</f>
        <v>0</v>
      </c>
      <c r="E92" s="295">
        <f>+'CF RP'!E92</f>
        <v>0</v>
      </c>
      <c r="F92" s="277">
        <f>+'CF RP'!F92</f>
        <v>0</v>
      </c>
      <c r="G92" s="290">
        <f>+'CF RP'!G92</f>
        <v>0</v>
      </c>
      <c r="H92" s="279">
        <f t="shared" si="1"/>
        <v>0</v>
      </c>
      <c r="I92" s="291"/>
      <c r="J92" s="296">
        <f>+'CF RP'!J92</f>
        <v>0</v>
      </c>
      <c r="K92" s="291"/>
      <c r="L92" s="291"/>
    </row>
    <row r="93" spans="1:12" x14ac:dyDescent="0.2">
      <c r="A93" s="293">
        <f>+'CF RP'!A93</f>
        <v>0</v>
      </c>
      <c r="B93" s="294">
        <f>+'CF RP'!B93</f>
        <v>0</v>
      </c>
      <c r="C93" s="295">
        <f>+'CF RP'!C93</f>
        <v>0</v>
      </c>
      <c r="D93" s="295">
        <f>+'CF RP'!D93</f>
        <v>0</v>
      </c>
      <c r="E93" s="295">
        <f>+'CF RP'!E93</f>
        <v>0</v>
      </c>
      <c r="F93" s="277">
        <f>+'CF RP'!F93</f>
        <v>0</v>
      </c>
      <c r="G93" s="290">
        <f>+'CF RP'!G93</f>
        <v>0</v>
      </c>
      <c r="H93" s="279">
        <f t="shared" si="1"/>
        <v>0</v>
      </c>
      <c r="I93" s="291"/>
      <c r="J93" s="296">
        <f>+'CF RP'!J93</f>
        <v>0</v>
      </c>
      <c r="K93" s="291"/>
      <c r="L93" s="291"/>
    </row>
    <row r="94" spans="1:12" x14ac:dyDescent="0.2">
      <c r="A94" s="293">
        <f>+'CF RP'!A94</f>
        <v>0</v>
      </c>
      <c r="B94" s="294">
        <f>+'CF RP'!B94</f>
        <v>0</v>
      </c>
      <c r="C94" s="295">
        <f>+'CF RP'!C94</f>
        <v>0</v>
      </c>
      <c r="D94" s="295">
        <f>+'CF RP'!D94</f>
        <v>0</v>
      </c>
      <c r="E94" s="295">
        <f>+'CF RP'!E94</f>
        <v>0</v>
      </c>
      <c r="F94" s="277">
        <f>+'CF RP'!F94</f>
        <v>0</v>
      </c>
      <c r="G94" s="290">
        <f>+'CF RP'!G94</f>
        <v>0</v>
      </c>
      <c r="H94" s="279">
        <f t="shared" si="1"/>
        <v>0</v>
      </c>
      <c r="I94" s="291"/>
      <c r="J94" s="296">
        <f>+'CF RP'!J94</f>
        <v>0</v>
      </c>
      <c r="K94" s="291"/>
      <c r="L94" s="291"/>
    </row>
    <row r="95" spans="1:12" x14ac:dyDescent="0.2">
      <c r="A95" s="293">
        <f>+'CF RP'!A95</f>
        <v>0</v>
      </c>
      <c r="B95" s="294">
        <f>+'CF RP'!B95</f>
        <v>0</v>
      </c>
      <c r="C95" s="295">
        <f>+'CF RP'!C95</f>
        <v>0</v>
      </c>
      <c r="D95" s="295">
        <f>+'CF RP'!D95</f>
        <v>0</v>
      </c>
      <c r="E95" s="295">
        <f>+'CF RP'!E95</f>
        <v>0</v>
      </c>
      <c r="F95" s="277">
        <f>+'CF RP'!F95</f>
        <v>0</v>
      </c>
      <c r="G95" s="290">
        <f>+'CF RP'!G95</f>
        <v>0</v>
      </c>
      <c r="H95" s="279">
        <f t="shared" si="1"/>
        <v>0</v>
      </c>
      <c r="I95" s="291"/>
      <c r="J95" s="296">
        <f>+'CF RP'!J95</f>
        <v>0</v>
      </c>
      <c r="K95" s="291"/>
      <c r="L95" s="291"/>
    </row>
    <row r="96" spans="1:12" x14ac:dyDescent="0.2">
      <c r="A96" s="293">
        <f>+'CF RP'!A96</f>
        <v>0</v>
      </c>
      <c r="B96" s="294">
        <f>+'CF RP'!B96</f>
        <v>0</v>
      </c>
      <c r="C96" s="295">
        <f>+'CF RP'!C96</f>
        <v>0</v>
      </c>
      <c r="D96" s="295">
        <f>+'CF RP'!D96</f>
        <v>0</v>
      </c>
      <c r="E96" s="295">
        <f>+'CF RP'!E96</f>
        <v>0</v>
      </c>
      <c r="F96" s="277">
        <f>+'CF RP'!F96</f>
        <v>0</v>
      </c>
      <c r="G96" s="290">
        <f>+'CF RP'!G96</f>
        <v>0</v>
      </c>
      <c r="H96" s="279">
        <f t="shared" si="1"/>
        <v>0</v>
      </c>
      <c r="I96" s="291"/>
      <c r="J96" s="296">
        <f>+'CF RP'!J96</f>
        <v>0</v>
      </c>
      <c r="K96" s="291"/>
      <c r="L96" s="291"/>
    </row>
    <row r="97" spans="1:12" x14ac:dyDescent="0.2">
      <c r="A97" s="293">
        <f>+'CF RP'!A97</f>
        <v>0</v>
      </c>
      <c r="B97" s="294">
        <f>+'CF RP'!B97</f>
        <v>0</v>
      </c>
      <c r="C97" s="295">
        <f>+'CF RP'!C97</f>
        <v>0</v>
      </c>
      <c r="D97" s="295">
        <f>+'CF RP'!D97</f>
        <v>0</v>
      </c>
      <c r="E97" s="295">
        <f>+'CF RP'!E97</f>
        <v>0</v>
      </c>
      <c r="F97" s="277">
        <f>+'CF RP'!F97</f>
        <v>0</v>
      </c>
      <c r="G97" s="290">
        <f>+'CF RP'!G97</f>
        <v>0</v>
      </c>
      <c r="H97" s="279">
        <f t="shared" si="1"/>
        <v>0</v>
      </c>
      <c r="I97" s="291"/>
      <c r="J97" s="296">
        <f>+'CF RP'!J97</f>
        <v>0</v>
      </c>
      <c r="K97" s="291"/>
      <c r="L97" s="291"/>
    </row>
    <row r="98" spans="1:12" x14ac:dyDescent="0.2">
      <c r="A98" s="293">
        <f>+'CF RP'!A98</f>
        <v>0</v>
      </c>
      <c r="B98" s="294">
        <f>+'CF RP'!B98</f>
        <v>0</v>
      </c>
      <c r="C98" s="295">
        <f>+'CF RP'!C98</f>
        <v>0</v>
      </c>
      <c r="D98" s="295">
        <f>+'CF RP'!D98</f>
        <v>0</v>
      </c>
      <c r="E98" s="295">
        <f>+'CF RP'!E98</f>
        <v>0</v>
      </c>
      <c r="F98" s="277">
        <f>+'CF RP'!F98</f>
        <v>0</v>
      </c>
      <c r="G98" s="290">
        <f>+'CF RP'!G98</f>
        <v>0</v>
      </c>
      <c r="H98" s="279">
        <f t="shared" si="1"/>
        <v>0</v>
      </c>
      <c r="I98" s="291"/>
      <c r="J98" s="296">
        <f>+'CF RP'!J98</f>
        <v>0</v>
      </c>
      <c r="K98" s="291"/>
      <c r="L98" s="291"/>
    </row>
    <row r="99" spans="1:12" x14ac:dyDescent="0.2">
      <c r="A99" s="293">
        <f>+'CF RP'!A99</f>
        <v>0</v>
      </c>
      <c r="B99" s="294">
        <f>+'CF RP'!B99</f>
        <v>0</v>
      </c>
      <c r="C99" s="295">
        <f>+'CF RP'!C99</f>
        <v>0</v>
      </c>
      <c r="D99" s="295">
        <f>+'CF RP'!D99</f>
        <v>0</v>
      </c>
      <c r="E99" s="295">
        <f>+'CF RP'!E99</f>
        <v>0</v>
      </c>
      <c r="F99" s="277">
        <f>+'CF RP'!F99</f>
        <v>0</v>
      </c>
      <c r="G99" s="290">
        <f>+'CF RP'!G99</f>
        <v>0</v>
      </c>
      <c r="H99" s="279">
        <f t="shared" si="1"/>
        <v>0</v>
      </c>
      <c r="I99" s="291"/>
      <c r="J99" s="296">
        <f>+'CF RP'!J99</f>
        <v>0</v>
      </c>
      <c r="K99" s="291"/>
      <c r="L99" s="291"/>
    </row>
    <row r="100" spans="1:12" x14ac:dyDescent="0.2">
      <c r="A100" s="293">
        <f>+'CF RP'!A100</f>
        <v>0</v>
      </c>
      <c r="B100" s="294">
        <f>+'CF RP'!B100</f>
        <v>0</v>
      </c>
      <c r="C100" s="295">
        <f>+'CF RP'!C100</f>
        <v>0</v>
      </c>
      <c r="D100" s="295">
        <f>+'CF RP'!D100</f>
        <v>0</v>
      </c>
      <c r="E100" s="295">
        <f>+'CF RP'!E100</f>
        <v>0</v>
      </c>
      <c r="F100" s="277">
        <f>+'CF RP'!F100</f>
        <v>0</v>
      </c>
      <c r="G100" s="290">
        <f>+'CF RP'!G100</f>
        <v>0</v>
      </c>
      <c r="H100" s="279">
        <f t="shared" si="1"/>
        <v>0</v>
      </c>
      <c r="I100" s="291"/>
      <c r="J100" s="296">
        <f>+'CF RP'!J100</f>
        <v>0</v>
      </c>
      <c r="K100" s="291"/>
      <c r="L100" s="291"/>
    </row>
    <row r="101" spans="1:12" x14ac:dyDescent="0.2">
      <c r="A101" s="293">
        <f>+'CF RP'!A101</f>
        <v>0</v>
      </c>
      <c r="B101" s="294">
        <f>+'CF RP'!B101</f>
        <v>0</v>
      </c>
      <c r="C101" s="295">
        <f>+'CF RP'!C101</f>
        <v>0</v>
      </c>
      <c r="D101" s="295">
        <f>+'CF RP'!D101</f>
        <v>0</v>
      </c>
      <c r="E101" s="295">
        <f>+'CF RP'!E101</f>
        <v>0</v>
      </c>
      <c r="F101" s="277">
        <f>+'CF RP'!F101</f>
        <v>0</v>
      </c>
      <c r="G101" s="290">
        <f>+'CF RP'!G101</f>
        <v>0</v>
      </c>
      <c r="H101" s="279">
        <f t="shared" si="1"/>
        <v>0</v>
      </c>
      <c r="I101" s="291"/>
      <c r="J101" s="296">
        <f>+'CF RP'!J101</f>
        <v>0</v>
      </c>
      <c r="K101" s="291"/>
      <c r="L101" s="291"/>
    </row>
    <row r="102" spans="1:12" x14ac:dyDescent="0.2">
      <c r="A102" s="293">
        <f>+'CF RP'!A102</f>
        <v>0</v>
      </c>
      <c r="B102" s="294">
        <f>+'CF RP'!B102</f>
        <v>0</v>
      </c>
      <c r="C102" s="295">
        <f>+'CF RP'!C102</f>
        <v>0</v>
      </c>
      <c r="D102" s="295">
        <f>+'CF RP'!D102</f>
        <v>0</v>
      </c>
      <c r="E102" s="295">
        <f>+'CF RP'!E102</f>
        <v>0</v>
      </c>
      <c r="F102" s="277">
        <f>+'CF RP'!F102</f>
        <v>0</v>
      </c>
      <c r="G102" s="290">
        <f>+'CF RP'!G102</f>
        <v>0</v>
      </c>
      <c r="H102" s="279">
        <f t="shared" si="1"/>
        <v>0</v>
      </c>
      <c r="I102" s="291"/>
      <c r="J102" s="296">
        <f>+'CF RP'!J102</f>
        <v>0</v>
      </c>
      <c r="K102" s="291"/>
      <c r="L102" s="291"/>
    </row>
    <row r="103" spans="1:12" x14ac:dyDescent="0.2">
      <c r="A103" s="293">
        <f>+'CF RP'!A103</f>
        <v>0</v>
      </c>
      <c r="B103" s="294">
        <f>+'CF RP'!B103</f>
        <v>0</v>
      </c>
      <c r="C103" s="295">
        <f>+'CF RP'!C103</f>
        <v>0</v>
      </c>
      <c r="D103" s="295">
        <f>+'CF RP'!D103</f>
        <v>0</v>
      </c>
      <c r="E103" s="295">
        <f>+'CF RP'!E103</f>
        <v>0</v>
      </c>
      <c r="F103" s="277">
        <f>+'CF RP'!F103</f>
        <v>0</v>
      </c>
      <c r="G103" s="290">
        <f>+'CF RP'!G103</f>
        <v>0</v>
      </c>
      <c r="H103" s="279">
        <f t="shared" si="1"/>
        <v>0</v>
      </c>
      <c r="I103" s="291"/>
      <c r="J103" s="296">
        <f>+'CF RP'!J103</f>
        <v>0</v>
      </c>
      <c r="K103" s="291"/>
      <c r="L103" s="291"/>
    </row>
    <row r="104" spans="1:12" x14ac:dyDescent="0.2">
      <c r="A104" s="293">
        <f>+'CF RP'!A104</f>
        <v>0</v>
      </c>
      <c r="B104" s="294">
        <f>+'CF RP'!B104</f>
        <v>0</v>
      </c>
      <c r="C104" s="295">
        <f>+'CF RP'!C104</f>
        <v>0</v>
      </c>
      <c r="D104" s="295">
        <f>+'CF RP'!D104</f>
        <v>0</v>
      </c>
      <c r="E104" s="295">
        <f>+'CF RP'!E104</f>
        <v>0</v>
      </c>
      <c r="F104" s="277">
        <f>+'CF RP'!F104</f>
        <v>0</v>
      </c>
      <c r="G104" s="290">
        <f>+'CF RP'!G104</f>
        <v>0</v>
      </c>
      <c r="H104" s="279">
        <f t="shared" si="1"/>
        <v>0</v>
      </c>
      <c r="I104" s="291"/>
      <c r="J104" s="296">
        <f>+'CF RP'!J104</f>
        <v>0</v>
      </c>
      <c r="K104" s="291"/>
      <c r="L104" s="291"/>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91"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46"/>
    <col min="2" max="2" width="38.42578125" style="147" customWidth="1"/>
    <col min="3" max="3" width="99.42578125" style="146" customWidth="1"/>
    <col min="4" max="4" width="35.140625" style="146" customWidth="1"/>
    <col min="5" max="16384" width="8.7109375" style="146"/>
  </cols>
  <sheetData>
    <row r="2" spans="1:4" ht="30" customHeight="1" thickBot="1" x14ac:dyDescent="0.25">
      <c r="C2" s="148" t="s">
        <v>138</v>
      </c>
      <c r="D2" s="149">
        <f>SUM(D4:D50)</f>
        <v>0</v>
      </c>
    </row>
    <row r="3" spans="1:4" ht="18.75" x14ac:dyDescent="0.2">
      <c r="B3" s="301" t="s">
        <v>122</v>
      </c>
      <c r="C3" s="301" t="s">
        <v>139</v>
      </c>
      <c r="D3" s="301" t="s">
        <v>140</v>
      </c>
    </row>
    <row r="4" spans="1:4" ht="14.25" x14ac:dyDescent="0.2">
      <c r="A4" s="146">
        <v>1</v>
      </c>
      <c r="B4" s="302"/>
      <c r="C4" s="150" t="s">
        <v>134</v>
      </c>
      <c r="D4" s="303">
        <f>SUMPRODUCT(('CF RP'!$A$4:$A$464=B4)*('CF RP'!$I$4:$I$464=C4)*('CF RP'!$G$4:$G$464))</f>
        <v>0</v>
      </c>
    </row>
    <row r="5" spans="1:4" ht="14.25" x14ac:dyDescent="0.2">
      <c r="A5" s="146">
        <v>2</v>
      </c>
      <c r="B5" s="302"/>
      <c r="C5" s="150" t="s">
        <v>135</v>
      </c>
      <c r="D5" s="303">
        <f>SUMPRODUCT(('CF RP'!$A$4:$A$464=B5)*('CF RP'!$I$4:$I$464=C5)*('CF RP'!$G$4:$G$464))</f>
        <v>0</v>
      </c>
    </row>
    <row r="6" spans="1:4" ht="14.25" x14ac:dyDescent="0.2">
      <c r="A6" s="146">
        <v>3</v>
      </c>
      <c r="B6" s="302"/>
      <c r="C6" s="150" t="s">
        <v>80</v>
      </c>
      <c r="D6" s="303">
        <f>SUMPRODUCT(('CF RP'!$A$4:$A$464=B6)*('CF RP'!$I$4:$I$464=C6)*('CF RP'!$G$4:$G$464))</f>
        <v>0</v>
      </c>
    </row>
    <row r="7" spans="1:4" ht="14.25" x14ac:dyDescent="0.2">
      <c r="A7" s="146">
        <v>4</v>
      </c>
      <c r="B7" s="302"/>
      <c r="C7" s="150" t="s">
        <v>136</v>
      </c>
      <c r="D7" s="303">
        <f>SUMPRODUCT(('CF RP'!$A$4:$A$464=B7)*('CF RP'!$I$4:$I$464=C7)*('CF RP'!$G$4:$G$464))</f>
        <v>0</v>
      </c>
    </row>
    <row r="8" spans="1:4" ht="14.25" x14ac:dyDescent="0.2">
      <c r="A8" s="146">
        <v>5</v>
      </c>
      <c r="B8" s="302"/>
      <c r="C8" s="150" t="s">
        <v>137</v>
      </c>
      <c r="D8" s="303">
        <f>SUMPRODUCT(('CF RP'!$A$4:$A$464=B8)*('CF RP'!$I$4:$I$464=C8)*('CF RP'!$G$4:$G$464))</f>
        <v>0</v>
      </c>
    </row>
    <row r="9" spans="1:4" ht="14.25" x14ac:dyDescent="0.2">
      <c r="A9" s="146">
        <v>1</v>
      </c>
      <c r="B9" s="275"/>
      <c r="C9" s="151" t="s">
        <v>134</v>
      </c>
      <c r="D9" s="304">
        <f>SUMPRODUCT(('CF RP'!$A$4:$A$464=B9)*('CF RP'!$I$4:$I$464=C9)*('CF RP'!$G$4:$G$464))</f>
        <v>0</v>
      </c>
    </row>
    <row r="10" spans="1:4" ht="14.25" x14ac:dyDescent="0.2">
      <c r="A10" s="146">
        <v>2</v>
      </c>
      <c r="B10" s="275"/>
      <c r="C10" s="151" t="s">
        <v>135</v>
      </c>
      <c r="D10" s="304">
        <f>SUMPRODUCT(('CF RP'!$A$4:$A$464=B10)*('CF RP'!$I$4:$I$464=C10)*('CF RP'!$G$4:$G$464))</f>
        <v>0</v>
      </c>
    </row>
    <row r="11" spans="1:4" ht="14.25" x14ac:dyDescent="0.2">
      <c r="A11" s="146">
        <v>3</v>
      </c>
      <c r="B11" s="275"/>
      <c r="C11" s="151" t="s">
        <v>80</v>
      </c>
      <c r="D11" s="304">
        <f>SUMPRODUCT(('CF RP'!$A$4:$A$464=B11)*('CF RP'!$I$4:$I$464=C11)*('CF RP'!$G$4:$G$464))</f>
        <v>0</v>
      </c>
    </row>
    <row r="12" spans="1:4" ht="14.25" x14ac:dyDescent="0.2">
      <c r="A12" s="146">
        <v>4</v>
      </c>
      <c r="B12" s="275"/>
      <c r="C12" s="151" t="s">
        <v>136</v>
      </c>
      <c r="D12" s="304">
        <f>SUMPRODUCT(('CF RP'!$A$4:$A$464=B12)*('CF RP'!$I$4:$I$464=C12)*('CF RP'!$G$4:$G$464))</f>
        <v>0</v>
      </c>
    </row>
    <row r="13" spans="1:4" ht="14.25" x14ac:dyDescent="0.2">
      <c r="A13" s="146">
        <v>5</v>
      </c>
      <c r="B13" s="275"/>
      <c r="C13" s="151" t="s">
        <v>137</v>
      </c>
      <c r="D13" s="304">
        <f>SUMPRODUCT(('CF RP'!$A$4:$A$464=B13)*('CF RP'!$I$4:$I$464=C13)*('CF RP'!$G$4:$G$464))</f>
        <v>0</v>
      </c>
    </row>
    <row r="14" spans="1:4" ht="14.25" x14ac:dyDescent="0.2">
      <c r="A14" s="146">
        <v>1</v>
      </c>
      <c r="B14" s="302"/>
      <c r="C14" s="150" t="s">
        <v>134</v>
      </c>
      <c r="D14" s="303">
        <f>SUMPRODUCT(('CF RP'!$A$4:$A$464=B14)*('CF RP'!$I$4:$I$464=C14)*('CF RP'!$G$4:$G$464))</f>
        <v>0</v>
      </c>
    </row>
    <row r="15" spans="1:4" ht="14.25" x14ac:dyDescent="0.2">
      <c r="A15" s="146">
        <v>2</v>
      </c>
      <c r="B15" s="302"/>
      <c r="C15" s="150" t="s">
        <v>135</v>
      </c>
      <c r="D15" s="303">
        <f>SUMPRODUCT(('CF RP'!$A$4:$A$464=B15)*('CF RP'!$I$4:$I$464=C15)*('CF RP'!$G$4:$G$464))</f>
        <v>0</v>
      </c>
    </row>
    <row r="16" spans="1:4" ht="14.25" x14ac:dyDescent="0.2">
      <c r="A16" s="146">
        <v>3</v>
      </c>
      <c r="B16" s="302"/>
      <c r="C16" s="150" t="s">
        <v>80</v>
      </c>
      <c r="D16" s="303">
        <f>SUMPRODUCT(('CF RP'!$A$4:$A$464=B16)*('CF RP'!$I$4:$I$464=C16)*('CF RP'!$G$4:$G$464))</f>
        <v>0</v>
      </c>
    </row>
    <row r="17" spans="1:4" ht="14.25" x14ac:dyDescent="0.2">
      <c r="A17" s="146">
        <v>4</v>
      </c>
      <c r="B17" s="302"/>
      <c r="C17" s="150" t="s">
        <v>136</v>
      </c>
      <c r="D17" s="303">
        <f>SUMPRODUCT(('CF RP'!$A$4:$A$464=B17)*('CF RP'!$I$4:$I$464=C17)*('CF RP'!$G$4:$G$464))</f>
        <v>0</v>
      </c>
    </row>
    <row r="18" spans="1:4" ht="14.25" x14ac:dyDescent="0.2">
      <c r="A18" s="146">
        <v>5</v>
      </c>
      <c r="B18" s="302"/>
      <c r="C18" s="150" t="s">
        <v>137</v>
      </c>
      <c r="D18" s="303">
        <f>SUMPRODUCT(('CF RP'!$A$4:$A$464=B18)*('CF RP'!$I$4:$I$464=C18)*('CF RP'!$G$4:$G$464))</f>
        <v>0</v>
      </c>
    </row>
    <row r="19" spans="1:4" ht="14.25" x14ac:dyDescent="0.2">
      <c r="A19" s="146">
        <v>1</v>
      </c>
      <c r="B19" s="275"/>
      <c r="C19" s="151" t="s">
        <v>134</v>
      </c>
      <c r="D19" s="304">
        <f>SUMPRODUCT(('CF RP'!$A$4:$A$464=B19)*('CF RP'!$I$4:$I$464=C19)*('CF RP'!$G$4:$G$464))</f>
        <v>0</v>
      </c>
    </row>
    <row r="20" spans="1:4" ht="14.25" x14ac:dyDescent="0.2">
      <c r="A20" s="146">
        <v>2</v>
      </c>
      <c r="B20" s="275"/>
      <c r="C20" s="151" t="s">
        <v>135</v>
      </c>
      <c r="D20" s="304">
        <f>SUMPRODUCT(('CF RP'!$A$4:$A$464=B20)*('CF RP'!$I$4:$I$464=C20)*('CF RP'!$G$4:$G$464))</f>
        <v>0</v>
      </c>
    </row>
    <row r="21" spans="1:4" ht="14.25" x14ac:dyDescent="0.2">
      <c r="A21" s="146">
        <v>3</v>
      </c>
      <c r="B21" s="275"/>
      <c r="C21" s="151" t="s">
        <v>80</v>
      </c>
      <c r="D21" s="304">
        <f>SUMPRODUCT(('CF RP'!$A$4:$A$464=B21)*('CF RP'!$I$4:$I$464=C21)*('CF RP'!$G$4:$G$464))</f>
        <v>0</v>
      </c>
    </row>
    <row r="22" spans="1:4" ht="14.25" x14ac:dyDescent="0.2">
      <c r="A22" s="146">
        <v>4</v>
      </c>
      <c r="B22" s="275"/>
      <c r="C22" s="151" t="s">
        <v>136</v>
      </c>
      <c r="D22" s="304">
        <f>SUMPRODUCT(('CF RP'!$A$4:$A$464=B22)*('CF RP'!$I$4:$I$464=C22)*('CF RP'!$G$4:$G$464))</f>
        <v>0</v>
      </c>
    </row>
    <row r="23" spans="1:4" ht="14.25" x14ac:dyDescent="0.2">
      <c r="A23" s="146">
        <v>5</v>
      </c>
      <c r="B23" s="275"/>
      <c r="C23" s="151" t="s">
        <v>137</v>
      </c>
      <c r="D23" s="304">
        <f>SUMPRODUCT(('CF RP'!$A$4:$A$464=B23)*('CF RP'!$I$4:$I$464=C23)*('CF RP'!$G$4:$G$464))</f>
        <v>0</v>
      </c>
    </row>
    <row r="24" spans="1:4" ht="14.25" x14ac:dyDescent="0.2">
      <c r="A24" s="146">
        <v>1</v>
      </c>
      <c r="B24" s="302"/>
      <c r="C24" s="150" t="s">
        <v>134</v>
      </c>
      <c r="D24" s="303">
        <f>SUMPRODUCT(('CF RP'!$A$4:$A$464=B24)*('CF RP'!$I$4:$I$464=C24)*('CF RP'!$G$4:$G$464))</f>
        <v>0</v>
      </c>
    </row>
    <row r="25" spans="1:4" ht="14.25" x14ac:dyDescent="0.2">
      <c r="A25" s="146">
        <v>2</v>
      </c>
      <c r="B25" s="302"/>
      <c r="C25" s="150" t="s">
        <v>135</v>
      </c>
      <c r="D25" s="303">
        <f>SUMPRODUCT(('CF RP'!$A$4:$A$464=B25)*('CF RP'!$I$4:$I$464=C25)*('CF RP'!$G$4:$G$464))</f>
        <v>0</v>
      </c>
    </row>
    <row r="26" spans="1:4" ht="14.25" x14ac:dyDescent="0.2">
      <c r="A26" s="146">
        <v>3</v>
      </c>
      <c r="B26" s="302"/>
      <c r="C26" s="150" t="s">
        <v>80</v>
      </c>
      <c r="D26" s="303">
        <f>SUMPRODUCT(('CF RP'!$A$4:$A$464=B26)*('CF RP'!$I$4:$I$464=C26)*('CF RP'!$G$4:$G$464))</f>
        <v>0</v>
      </c>
    </row>
    <row r="27" spans="1:4" ht="14.25" x14ac:dyDescent="0.2">
      <c r="A27" s="146">
        <v>4</v>
      </c>
      <c r="B27" s="302"/>
      <c r="C27" s="150" t="s">
        <v>136</v>
      </c>
      <c r="D27" s="303">
        <f>SUMPRODUCT(('CF RP'!$A$4:$A$464=B27)*('CF RP'!$I$4:$I$464=C27)*('CF RP'!$G$4:$G$464))</f>
        <v>0</v>
      </c>
    </row>
    <row r="28" spans="1:4" ht="14.25" x14ac:dyDescent="0.2">
      <c r="A28" s="146">
        <v>5</v>
      </c>
      <c r="B28" s="302"/>
      <c r="C28" s="150" t="s">
        <v>137</v>
      </c>
      <c r="D28" s="303">
        <f>SUMPRODUCT(('CF RP'!$A$4:$A$464=B28)*('CF RP'!$I$4:$I$464=C28)*('CF RP'!$G$4:$G$464))</f>
        <v>0</v>
      </c>
    </row>
    <row r="29" spans="1:4" ht="14.25" x14ac:dyDescent="0.2">
      <c r="A29" s="146">
        <v>1</v>
      </c>
      <c r="B29" s="275"/>
      <c r="C29" s="151"/>
      <c r="D29" s="304">
        <f>SUMPRODUCT(('CF RP'!$A$4:$A$464=B29)*('CF RP'!$I$4:$I$464=C29)*('CF RP'!$G$4:$G$464))</f>
        <v>0</v>
      </c>
    </row>
    <row r="30" spans="1:4" ht="14.25" x14ac:dyDescent="0.2">
      <c r="A30" s="146">
        <v>2</v>
      </c>
      <c r="B30" s="275"/>
      <c r="C30" s="151"/>
      <c r="D30" s="304">
        <f>SUMPRODUCT(('CF RP'!$A$4:$A$464=B30)*('CF RP'!$I$4:$I$464=C30)*('CF RP'!$G$4:$G$464))</f>
        <v>0</v>
      </c>
    </row>
    <row r="31" spans="1:4" ht="14.25" x14ac:dyDescent="0.2">
      <c r="A31" s="146">
        <v>3</v>
      </c>
      <c r="B31" s="275"/>
      <c r="C31" s="151"/>
      <c r="D31" s="304">
        <f>SUMPRODUCT(('CF RP'!$A$4:$A$464=B31)*('CF RP'!$I$4:$I$464=C31)*('CF RP'!$G$4:$G$464))</f>
        <v>0</v>
      </c>
    </row>
    <row r="32" spans="1:4" ht="14.25" x14ac:dyDescent="0.2">
      <c r="A32" s="146">
        <v>4</v>
      </c>
      <c r="B32" s="275"/>
      <c r="C32" s="151"/>
      <c r="D32" s="304">
        <f>SUMPRODUCT(('CF RP'!$A$4:$A$464=B32)*('CF RP'!$I$4:$I$464=C32)*('CF RP'!$G$4:$G$464))</f>
        <v>0</v>
      </c>
    </row>
    <row r="33" spans="1:4" ht="14.25" x14ac:dyDescent="0.2">
      <c r="A33" s="146">
        <v>5</v>
      </c>
      <c r="B33" s="275"/>
      <c r="C33" s="151"/>
      <c r="D33" s="304">
        <f>SUMPRODUCT(('CF RP'!$A$4:$A$464=B33)*('CF RP'!$I$4:$I$464=C33)*('CF RP'!$G$4:$G$464))</f>
        <v>0</v>
      </c>
    </row>
    <row r="34" spans="1:4" ht="14.25" x14ac:dyDescent="0.2">
      <c r="A34" s="146">
        <v>1</v>
      </c>
      <c r="B34" s="302"/>
      <c r="C34" s="150"/>
      <c r="D34" s="303">
        <f>SUMPRODUCT(('CF RP'!$A$4:$A$464=B34)*('CF RP'!$I$4:$I$464=C34)*('CF RP'!$G$4:$G$464))</f>
        <v>0</v>
      </c>
    </row>
    <row r="35" spans="1:4" ht="14.25" x14ac:dyDescent="0.2">
      <c r="A35" s="146">
        <v>2</v>
      </c>
      <c r="B35" s="302"/>
      <c r="C35" s="150"/>
      <c r="D35" s="303">
        <f>SUMPRODUCT(('CF RP'!$A$4:$A$464=B35)*('CF RP'!$I$4:$I$464=C35)*('CF RP'!$G$4:$G$464))</f>
        <v>0</v>
      </c>
    </row>
    <row r="36" spans="1:4" ht="14.25" x14ac:dyDescent="0.2">
      <c r="A36" s="146">
        <v>3</v>
      </c>
      <c r="B36" s="302"/>
      <c r="C36" s="150"/>
      <c r="D36" s="303">
        <f>SUMPRODUCT(('CF RP'!$A$4:$A$464=B36)*('CF RP'!$I$4:$I$464=C36)*('CF RP'!$G$4:$G$464))</f>
        <v>0</v>
      </c>
    </row>
    <row r="37" spans="1:4" ht="14.25" x14ac:dyDescent="0.2">
      <c r="A37" s="146">
        <v>4</v>
      </c>
      <c r="B37" s="302"/>
      <c r="C37" s="150"/>
      <c r="D37" s="303">
        <f>SUMPRODUCT(('CF RP'!$A$4:$A$464=B37)*('CF RP'!$I$4:$I$464=C37)*('CF RP'!$G$4:$G$464))</f>
        <v>0</v>
      </c>
    </row>
    <row r="38" spans="1:4" ht="14.25" x14ac:dyDescent="0.2">
      <c r="A38" s="146">
        <v>5</v>
      </c>
      <c r="B38" s="302"/>
      <c r="C38" s="150"/>
      <c r="D38" s="303">
        <f>SUMPRODUCT(('CF RP'!$A$4:$A$464=B38)*('CF RP'!$I$4:$I$464=C38)*('CF RP'!$G$4:$G$464))</f>
        <v>0</v>
      </c>
    </row>
    <row r="39" spans="1:4" ht="14.25" x14ac:dyDescent="0.2">
      <c r="B39" s="305"/>
      <c r="C39" s="151"/>
      <c r="D39" s="304">
        <f>SUMPRODUCT(('CF RP'!$A$4:$A$464=B39)*('CF RP'!$I$4:$I$464=C39)*('CF RP'!$G$4:$G$464))</f>
        <v>0</v>
      </c>
    </row>
    <row r="40" spans="1:4" ht="14.25" x14ac:dyDescent="0.2">
      <c r="B40" s="305"/>
      <c r="C40" s="151"/>
      <c r="D40" s="304">
        <f>SUMPRODUCT(('CF RP'!$A$4:$A$464=B40)*('CF RP'!$I$4:$I$464=C40)*('CF RP'!$G$4:$G$464))</f>
        <v>0</v>
      </c>
    </row>
    <row r="41" spans="1:4" ht="14.25" x14ac:dyDescent="0.2">
      <c r="B41" s="305"/>
      <c r="C41" s="151"/>
      <c r="D41" s="304">
        <f>SUMPRODUCT(('CF RP'!$A$4:$A$464=B41)*('CF RP'!$I$4:$I$464=C41)*('CF RP'!$G$4:$G$464))</f>
        <v>0</v>
      </c>
    </row>
    <row r="42" spans="1:4" ht="14.25" x14ac:dyDescent="0.2">
      <c r="B42" s="305"/>
      <c r="C42" s="151"/>
      <c r="D42" s="304">
        <f>SUMPRODUCT(('CF RP'!$A$4:$A$464=B42)*('CF RP'!$I$4:$I$464=C42)*('CF RP'!$G$4:$G$464))</f>
        <v>0</v>
      </c>
    </row>
    <row r="43" spans="1:4" ht="14.25" x14ac:dyDescent="0.2">
      <c r="B43" s="305"/>
      <c r="C43" s="151"/>
      <c r="D43" s="304">
        <f>SUMPRODUCT(('CF RP'!$A$4:$A$464=B43)*('CF RP'!$I$4:$I$464=C43)*('CF RP'!$G$4:$G$464))</f>
        <v>0</v>
      </c>
    </row>
    <row r="44" spans="1:4" ht="14.25" x14ac:dyDescent="0.2">
      <c r="B44" s="305"/>
      <c r="C44" s="151"/>
      <c r="D44" s="304">
        <f>SUMPRODUCT(('CF RP'!$A$4:$A$464=B44)*('CF RP'!$I$4:$I$464=C44)*('CF RP'!$G$4:$G$464))</f>
        <v>0</v>
      </c>
    </row>
    <row r="45" spans="1:4" ht="14.25" x14ac:dyDescent="0.2">
      <c r="B45" s="305"/>
      <c r="C45" s="151"/>
      <c r="D45" s="304">
        <f>SUMPRODUCT(('CF RP'!$A$4:$A$464=B45)*('CF RP'!$I$4:$I$464=C45)*('CF RP'!$G$4:$G$464))</f>
        <v>0</v>
      </c>
    </row>
    <row r="46" spans="1:4" ht="14.25" x14ac:dyDescent="0.2">
      <c r="B46" s="305"/>
      <c r="C46" s="151"/>
      <c r="D46" s="304">
        <f>SUMPRODUCT(('CF RP'!$A$4:$A$464=B46)*('CF RP'!$I$4:$I$464=C46)*('CF RP'!$G$4:$G$464))</f>
        <v>0</v>
      </c>
    </row>
    <row r="47" spans="1:4" ht="14.25" x14ac:dyDescent="0.2">
      <c r="B47" s="305"/>
      <c r="C47" s="151"/>
      <c r="D47" s="304">
        <f>SUMPRODUCT(('CF RP'!$A$4:$A$464=B47)*('CF RP'!$I$4:$I$464=C47)*('CF RP'!$G$4:$G$464))</f>
        <v>0</v>
      </c>
    </row>
    <row r="48" spans="1:4" ht="14.25" x14ac:dyDescent="0.2">
      <c r="B48" s="305"/>
      <c r="C48" s="151"/>
      <c r="D48" s="304">
        <f>SUMPRODUCT(('CF RP'!$A$4:$A$464=B48)*('CF RP'!$I$4:$I$464=C48)*('CF RP'!$G$4:$G$464))</f>
        <v>0</v>
      </c>
    </row>
    <row r="49" spans="2:4" ht="14.25" x14ac:dyDescent="0.2">
      <c r="B49" s="305"/>
      <c r="C49" s="151"/>
      <c r="D49" s="304">
        <f>SUMPRODUCT(('CF RP'!$A$4:$A$464=B49)*('CF RP'!$I$4:$I$464=C49)*('CF RP'!$G$4:$G$464))</f>
        <v>0</v>
      </c>
    </row>
    <row r="50" spans="2:4" ht="14.25" x14ac:dyDescent="0.2">
      <c r="B50" s="305"/>
      <c r="C50" s="151"/>
      <c r="D50" s="304">
        <f>SUMPRODUCT(('CF RP'!$A$4:$A$464=B50)*('CF RP'!$I$4:$I$464=C50)*('CF RP'!$G$4:$G$464))</f>
        <v>0</v>
      </c>
    </row>
    <row r="51" spans="2:4" ht="14.25" x14ac:dyDescent="0.2">
      <c r="B51" s="305"/>
      <c r="C51" s="151"/>
      <c r="D51" s="304">
        <f>SUMPRODUCT(('CF RP'!$A$4:$A$464=B51)*('CF RP'!$I$4:$I$464=C51)*('CF RP'!$G$4:$G$464))</f>
        <v>0</v>
      </c>
    </row>
    <row r="52" spans="2:4" ht="14.25" x14ac:dyDescent="0.2">
      <c r="B52" s="305"/>
      <c r="C52" s="151"/>
      <c r="D52" s="304">
        <f>SUMPRODUCT(('CF RP'!$A$4:$A$464=B52)*('CF RP'!$I$4:$I$464=C52)*('CF RP'!$G$4:$G$464))</f>
        <v>0</v>
      </c>
    </row>
    <row r="53" spans="2:4" ht="14.25" x14ac:dyDescent="0.2">
      <c r="B53" s="305"/>
      <c r="C53" s="151"/>
      <c r="D53" s="304">
        <f>SUMPRODUCT(('CF RP'!$A$4:$A$464=B53)*('CF RP'!$I$4:$I$464=C53)*('CF RP'!$G$4:$G$464))</f>
        <v>0</v>
      </c>
    </row>
    <row r="54" spans="2:4" ht="14.25" x14ac:dyDescent="0.2">
      <c r="B54" s="305"/>
      <c r="C54" s="151"/>
      <c r="D54" s="304">
        <f>SUMPRODUCT(('CF RP'!$A$4:$A$464=B54)*('CF RP'!$I$4:$I$464=C54)*('CF RP'!$G$4:$G$464))</f>
        <v>0</v>
      </c>
    </row>
    <row r="55" spans="2:4" ht="14.25" x14ac:dyDescent="0.2">
      <c r="B55" s="305"/>
      <c r="C55" s="151"/>
      <c r="D55" s="304">
        <f>SUMPRODUCT(('CF RP'!$A$4:$A$464=B55)*('CF RP'!$I$4:$I$464=C55)*('CF RP'!$G$4:$G$464))</f>
        <v>0</v>
      </c>
    </row>
    <row r="56" spans="2:4" ht="14.25" x14ac:dyDescent="0.2">
      <c r="B56" s="305"/>
      <c r="C56" s="151"/>
      <c r="D56" s="304">
        <f>SUMPRODUCT(('CF RP'!$A$4:$A$464=B56)*('CF RP'!$I$4:$I$464=C56)*('CF RP'!$G$4:$G$464))</f>
        <v>0</v>
      </c>
    </row>
    <row r="57" spans="2:4" ht="14.25" x14ac:dyDescent="0.2">
      <c r="B57" s="305"/>
      <c r="C57" s="151"/>
      <c r="D57" s="304">
        <f>SUMPRODUCT(('CF RP'!$A$4:$A$464=B57)*('CF RP'!$I$4:$I$464=C57)*('CF RP'!$G$4:$G$464))</f>
        <v>0</v>
      </c>
    </row>
    <row r="58" spans="2:4" ht="14.25" x14ac:dyDescent="0.2">
      <c r="B58" s="305"/>
      <c r="C58" s="151"/>
      <c r="D58" s="304">
        <f>SUMPRODUCT(('CF RP'!$A$4:$A$464=B58)*('CF RP'!$I$4:$I$464=C58)*('CF RP'!$G$4:$G$464))</f>
        <v>0</v>
      </c>
    </row>
    <row r="59" spans="2:4" ht="14.25" x14ac:dyDescent="0.2">
      <c r="B59" s="305"/>
      <c r="C59" s="151"/>
      <c r="D59" s="304">
        <f>SUMPRODUCT(('CF RP'!$A$4:$A$464=B59)*('CF RP'!$I$4:$I$464=C59)*('CF RP'!$G$4:$G$464))</f>
        <v>0</v>
      </c>
    </row>
    <row r="60" spans="2:4" ht="14.25" x14ac:dyDescent="0.2">
      <c r="B60" s="305"/>
      <c r="C60" s="151"/>
      <c r="D60" s="304">
        <f>SUMPRODUCT(('CF RP'!$A$4:$A$464=B60)*('CF RP'!$I$4:$I$464=C60)*('CF RP'!$G$4:$G$464))</f>
        <v>0</v>
      </c>
    </row>
    <row r="61" spans="2:4" ht="14.25" x14ac:dyDescent="0.2">
      <c r="B61" s="305"/>
      <c r="C61" s="151"/>
      <c r="D61" s="304">
        <f>SUMPRODUCT(('CF RP'!$A$4:$A$464=B61)*('CF RP'!$I$4:$I$464=C61)*('CF RP'!$G$4:$G$464))</f>
        <v>0</v>
      </c>
    </row>
    <row r="62" spans="2:4" ht="14.25" x14ac:dyDescent="0.2">
      <c r="B62" s="305"/>
      <c r="C62" s="151"/>
      <c r="D62" s="304">
        <f>SUMPRODUCT(('CF RP'!$A$4:$A$464=B62)*('CF RP'!$I$4:$I$464=C62)*('CF RP'!$G$4:$G$464))</f>
        <v>0</v>
      </c>
    </row>
    <row r="63" spans="2:4" ht="14.25" x14ac:dyDescent="0.2">
      <c r="B63" s="305"/>
      <c r="C63" s="151"/>
      <c r="D63" s="304">
        <f>SUMPRODUCT(('CF RP'!$A$4:$A$464=B63)*('CF RP'!$I$4:$I$464=C63)*('CF RP'!$G$4:$G$464))</f>
        <v>0</v>
      </c>
    </row>
    <row r="64" spans="2:4" ht="14.25" x14ac:dyDescent="0.2">
      <c r="B64" s="305"/>
      <c r="C64" s="151"/>
      <c r="D64" s="304">
        <f>SUMPRODUCT(('CF RP'!$A$4:$A$464=B64)*('CF RP'!$I$4:$I$464=C64)*('CF RP'!$G$4:$G$464))</f>
        <v>0</v>
      </c>
    </row>
    <row r="65" spans="2:4" ht="14.25" x14ac:dyDescent="0.2">
      <c r="B65" s="305"/>
      <c r="C65" s="151"/>
      <c r="D65" s="304">
        <f>SUMPRODUCT(('CF RP'!$A$4:$A$464=B65)*('CF RP'!$I$4:$I$464=C65)*('CF RP'!$G$4:$G$464))</f>
        <v>0</v>
      </c>
    </row>
    <row r="66" spans="2:4" ht="14.25" x14ac:dyDescent="0.2">
      <c r="B66" s="305"/>
      <c r="C66" s="151"/>
      <c r="D66" s="304">
        <f>SUMPRODUCT(('CF RP'!$A$4:$A$464=B66)*('CF RP'!$I$4:$I$464=C66)*('CF RP'!$G$4:$G$464))</f>
        <v>0</v>
      </c>
    </row>
    <row r="67" spans="2:4" ht="14.25" x14ac:dyDescent="0.2">
      <c r="B67" s="305"/>
      <c r="C67" s="151"/>
      <c r="D67" s="304">
        <f>SUMPRODUCT(('CF RP'!$A$4:$A$464=B67)*('CF RP'!$I$4:$I$464=C67)*('CF RP'!$G$4:$G$464))</f>
        <v>0</v>
      </c>
    </row>
    <row r="68" spans="2:4" ht="14.25" x14ac:dyDescent="0.2">
      <c r="B68" s="305"/>
      <c r="C68" s="151"/>
      <c r="D68" s="304">
        <f>SUMPRODUCT(('CF RP'!$A$4:$A$464=B68)*('CF RP'!$I$4:$I$464=C68)*('CF RP'!$G$4:$G$464))</f>
        <v>0</v>
      </c>
    </row>
    <row r="69" spans="2:4" ht="14.25" x14ac:dyDescent="0.2">
      <c r="B69" s="305"/>
      <c r="C69" s="151"/>
      <c r="D69" s="304">
        <f>SUMPRODUCT(('CF RP'!$A$4:$A$464=B69)*('CF RP'!$I$4:$I$464=C69)*('CF RP'!$G$4:$G$464))</f>
        <v>0</v>
      </c>
    </row>
    <row r="70" spans="2:4" ht="14.25" x14ac:dyDescent="0.2">
      <c r="B70" s="305"/>
      <c r="C70" s="151"/>
      <c r="D70" s="304">
        <f>SUMPRODUCT(('CF RP'!$A$4:$A$464=B70)*('CF RP'!$I$4:$I$464=C70)*('CF RP'!$G$4:$G$464))</f>
        <v>0</v>
      </c>
    </row>
    <row r="71" spans="2:4" ht="14.25" x14ac:dyDescent="0.2">
      <c r="B71" s="305"/>
      <c r="C71" s="151"/>
      <c r="D71" s="304">
        <f>SUMPRODUCT(('CF RP'!$A$4:$A$464=B71)*('CF RP'!$I$4:$I$464=C71)*('CF RP'!$G$4:$G$464))</f>
        <v>0</v>
      </c>
    </row>
    <row r="72" spans="2:4" ht="14.25" x14ac:dyDescent="0.2">
      <c r="B72" s="305"/>
      <c r="C72" s="151"/>
      <c r="D72" s="304">
        <f>SUMPRODUCT(('CF RP'!$A$4:$A$464=B72)*('CF RP'!$I$4:$I$464=C72)*('CF RP'!$G$4:$G$464))</f>
        <v>0</v>
      </c>
    </row>
    <row r="73" spans="2:4" ht="14.25" x14ac:dyDescent="0.2">
      <c r="B73" s="305"/>
      <c r="C73" s="151"/>
      <c r="D73" s="304">
        <f>SUMPRODUCT(('CF RP'!$A$4:$A$464=B73)*('CF RP'!$I$4:$I$464=C73)*('CF RP'!$G$4:$G$464))</f>
        <v>0</v>
      </c>
    </row>
    <row r="74" spans="2:4" ht="14.25" x14ac:dyDescent="0.2">
      <c r="B74" s="305"/>
      <c r="C74" s="151"/>
      <c r="D74" s="304">
        <f>SUMPRODUCT(('CF RP'!$A$4:$A$464=B74)*('CF RP'!$I$4:$I$464=C74)*('CF RP'!$G$4:$G$464))</f>
        <v>0</v>
      </c>
    </row>
    <row r="75" spans="2:4" ht="14.25" x14ac:dyDescent="0.2">
      <c r="B75" s="305"/>
      <c r="C75" s="151"/>
      <c r="D75" s="304">
        <f>SUMPRODUCT(('CF RP'!$A$4:$A$464=B75)*('CF RP'!$I$4:$I$464=C75)*('CF RP'!$G$4:$G$464))</f>
        <v>0</v>
      </c>
    </row>
    <row r="76" spans="2:4" ht="14.25" x14ac:dyDescent="0.2">
      <c r="B76" s="305"/>
      <c r="C76" s="151"/>
      <c r="D76" s="304">
        <f>SUMPRODUCT(('CF RP'!$A$4:$A$464=B76)*('CF RP'!$I$4:$I$464=C76)*('CF RP'!$G$4:$G$464))</f>
        <v>0</v>
      </c>
    </row>
    <row r="77" spans="2:4" ht="14.25" x14ac:dyDescent="0.2">
      <c r="B77" s="305"/>
      <c r="C77" s="151"/>
      <c r="D77" s="304">
        <f>SUMPRODUCT(('CF RP'!$A$4:$A$464=B77)*('CF RP'!$I$4:$I$464=C77)*('CF RP'!$G$4:$G$464))</f>
        <v>0</v>
      </c>
    </row>
    <row r="78" spans="2:4" ht="14.25" x14ac:dyDescent="0.2">
      <c r="B78" s="305"/>
      <c r="C78" s="151"/>
      <c r="D78" s="304">
        <f>SUMPRODUCT(('CF RP'!$A$4:$A$464=B78)*('CF RP'!$I$4:$I$464=C78)*('CF RP'!$G$4:$G$464))</f>
        <v>0</v>
      </c>
    </row>
    <row r="79" spans="2:4" ht="14.25" x14ac:dyDescent="0.2">
      <c r="B79" s="305"/>
      <c r="C79" s="151"/>
      <c r="D79" s="304">
        <f>SUMPRODUCT(('CF RP'!$A$4:$A$464=B79)*('CF RP'!$I$4:$I$464=C79)*('CF RP'!$G$4:$G$464))</f>
        <v>0</v>
      </c>
    </row>
    <row r="80" spans="2:4" ht="14.25" x14ac:dyDescent="0.2">
      <c r="B80" s="305"/>
      <c r="C80" s="151"/>
      <c r="D80" s="304">
        <f>SUMPRODUCT(('CF RP'!$A$4:$A$464=B80)*('CF RP'!$I$4:$I$464=C80)*('CF RP'!$G$4:$G$464))</f>
        <v>0</v>
      </c>
    </row>
    <row r="81" spans="2:4" ht="14.25" x14ac:dyDescent="0.2">
      <c r="B81" s="305"/>
      <c r="C81" s="151"/>
      <c r="D81" s="304">
        <f>SUMPRODUCT(('CF RP'!$A$4:$A$464=B81)*('CF RP'!$I$4:$I$464=C81)*('CF RP'!$G$4:$G$464))</f>
        <v>0</v>
      </c>
    </row>
    <row r="82" spans="2:4" ht="14.25" x14ac:dyDescent="0.2">
      <c r="B82" s="305"/>
      <c r="C82" s="151"/>
      <c r="D82" s="304">
        <f>SUMPRODUCT(('CF RP'!$A$4:$A$464=B82)*('CF RP'!$I$4:$I$464=C82)*('CF RP'!$G$4:$G$464))</f>
        <v>0</v>
      </c>
    </row>
    <row r="83" spans="2:4" ht="14.25" x14ac:dyDescent="0.2">
      <c r="B83" s="305"/>
      <c r="C83" s="151"/>
      <c r="D83" s="304">
        <f>SUMPRODUCT(('CF RP'!$A$4:$A$464=B83)*('CF RP'!$I$4:$I$464=C83)*('CF RP'!$G$4:$G$464))</f>
        <v>0</v>
      </c>
    </row>
    <row r="84" spans="2:4" ht="14.25" x14ac:dyDescent="0.2">
      <c r="B84" s="305"/>
      <c r="C84" s="151"/>
      <c r="D84" s="304">
        <f>SUMPRODUCT(('CF RP'!$A$4:$A$464=B84)*('CF RP'!$I$4:$I$464=C84)*('CF RP'!$G$4:$G$464))</f>
        <v>0</v>
      </c>
    </row>
    <row r="85" spans="2:4" ht="14.25" x14ac:dyDescent="0.2">
      <c r="B85" s="305"/>
      <c r="C85" s="151"/>
      <c r="D85" s="304">
        <f>SUMPRODUCT(('CF RP'!$A$4:$A$464=B85)*('CF RP'!$I$4:$I$464=C85)*('CF RP'!$G$4:$G$464))</f>
        <v>0</v>
      </c>
    </row>
    <row r="86" spans="2:4" ht="14.25" x14ac:dyDescent="0.2">
      <c r="B86" s="305"/>
      <c r="C86" s="151"/>
      <c r="D86" s="304">
        <f>SUMPRODUCT(('CF RP'!$A$4:$A$464=B86)*('CF RP'!$I$4:$I$464=C86)*('CF RP'!$G$4:$G$464))</f>
        <v>0</v>
      </c>
    </row>
    <row r="87" spans="2:4" ht="14.25" x14ac:dyDescent="0.2">
      <c r="B87" s="305"/>
      <c r="C87" s="151"/>
      <c r="D87" s="304">
        <f>SUMPRODUCT(('CF RP'!$A$4:$A$464=B87)*('CF RP'!$I$4:$I$464=C87)*('CF RP'!$G$4:$G$464))</f>
        <v>0</v>
      </c>
    </row>
    <row r="88" spans="2:4" ht="14.25" x14ac:dyDescent="0.2">
      <c r="B88" s="305"/>
      <c r="C88" s="151"/>
      <c r="D88" s="304">
        <f>SUMPRODUCT(('CF RP'!$A$4:$A$464=B88)*('CF RP'!$I$4:$I$464=C88)*('CF RP'!$G$4:$G$464))</f>
        <v>0</v>
      </c>
    </row>
    <row r="89" spans="2:4" ht="14.25" x14ac:dyDescent="0.2">
      <c r="B89" s="305"/>
      <c r="C89" s="151"/>
      <c r="D89" s="304">
        <f>SUMPRODUCT(('CF RP'!$A$4:$A$464=B89)*('CF RP'!$I$4:$I$464=C89)*('CF RP'!$G$4:$G$464))</f>
        <v>0</v>
      </c>
    </row>
    <row r="90" spans="2:4" ht="14.25" x14ac:dyDescent="0.2">
      <c r="B90" s="305"/>
      <c r="C90" s="151"/>
      <c r="D90" s="304">
        <f>SUMPRODUCT(('CF RP'!$A$4:$A$464=B90)*('CF RP'!$I$4:$I$464=C90)*('CF RP'!$G$4:$G$464))</f>
        <v>0</v>
      </c>
    </row>
    <row r="91" spans="2:4" ht="14.25" x14ac:dyDescent="0.2">
      <c r="B91" s="305"/>
      <c r="C91" s="151"/>
      <c r="D91" s="304">
        <f>SUMPRODUCT(('CF RP'!$A$4:$A$464=B91)*('CF RP'!$I$4:$I$464=C91)*('CF RP'!$G$4:$G$464))</f>
        <v>0</v>
      </c>
    </row>
    <row r="92" spans="2:4" ht="14.25" x14ac:dyDescent="0.2">
      <c r="B92" s="305"/>
      <c r="C92" s="151"/>
      <c r="D92" s="304">
        <f>SUMPRODUCT(('CF RP'!$A$4:$A$464=B92)*('CF RP'!$I$4:$I$464=C92)*('CF RP'!$G$4:$G$464))</f>
        <v>0</v>
      </c>
    </row>
    <row r="93" spans="2:4" ht="14.25" x14ac:dyDescent="0.2">
      <c r="B93" s="305"/>
      <c r="C93" s="151"/>
      <c r="D93" s="304">
        <f>SUMPRODUCT(('CF RP'!$A$4:$A$464=B93)*('CF RP'!$I$4:$I$464=C93)*('CF RP'!$G$4:$G$464))</f>
        <v>0</v>
      </c>
    </row>
    <row r="94" spans="2:4" ht="14.25" x14ac:dyDescent="0.2">
      <c r="B94" s="305"/>
      <c r="C94" s="151"/>
      <c r="D94" s="304">
        <f>SUMPRODUCT(('CF RP'!$A$4:$A$464=B94)*('CF RP'!$I$4:$I$464=C94)*('CF RP'!$G$4:$G$464))</f>
        <v>0</v>
      </c>
    </row>
    <row r="95" spans="2:4" ht="14.25" x14ac:dyDescent="0.2">
      <c r="B95" s="305"/>
      <c r="C95" s="151"/>
      <c r="D95" s="304">
        <f>SUMPRODUCT(('CF RP'!$A$4:$A$464=B95)*('CF RP'!$I$4:$I$464=C95)*('CF RP'!$G$4:$G$464))</f>
        <v>0</v>
      </c>
    </row>
    <row r="96" spans="2:4" ht="14.25" x14ac:dyDescent="0.2">
      <c r="B96" s="305"/>
      <c r="C96" s="151"/>
      <c r="D96" s="304">
        <f>SUMPRODUCT(('CF RP'!$A$4:$A$464=B96)*('CF RP'!$I$4:$I$464=C96)*('CF RP'!$G$4:$G$464))</f>
        <v>0</v>
      </c>
    </row>
    <row r="97" spans="2:4" ht="14.25" x14ac:dyDescent="0.2">
      <c r="B97" s="305"/>
      <c r="C97" s="151"/>
      <c r="D97" s="304">
        <f>SUMPRODUCT(('CF RP'!$A$4:$A$464=B97)*('CF RP'!$I$4:$I$464=C97)*('CF RP'!$G$4:$G$464))</f>
        <v>0</v>
      </c>
    </row>
    <row r="98" spans="2:4" ht="14.25" x14ac:dyDescent="0.2">
      <c r="B98" s="305"/>
      <c r="C98" s="151"/>
      <c r="D98" s="304">
        <f>SUMPRODUCT(('CF RP'!$A$4:$A$464=B98)*('CF RP'!$I$4:$I$464=C98)*('CF RP'!$G$4:$G$464))</f>
        <v>0</v>
      </c>
    </row>
    <row r="99" spans="2:4" ht="14.25" x14ac:dyDescent="0.2">
      <c r="B99" s="305"/>
      <c r="C99" s="151"/>
      <c r="D99" s="304">
        <f>SUMPRODUCT(('CF RP'!$A$4:$A$464=B99)*('CF RP'!$I$4:$I$464=C99)*('CF RP'!$G$4:$G$464))</f>
        <v>0</v>
      </c>
    </row>
    <row r="100" spans="2:4" ht="14.25" x14ac:dyDescent="0.2">
      <c r="B100" s="305"/>
      <c r="C100" s="151"/>
      <c r="D100" s="304">
        <f>SUMPRODUCT(('CF RP'!$A$4:$A$464=B100)*('CF RP'!$I$4:$I$464=C100)*('CF RP'!$G$4:$G$464))</f>
        <v>0</v>
      </c>
    </row>
    <row r="101" spans="2:4" ht="14.25" x14ac:dyDescent="0.2">
      <c r="B101" s="305"/>
      <c r="C101" s="151"/>
      <c r="D101" s="304">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67BF85C5-121F-47D8-9E12-F4238D4B58EA}">
            <xm:f>'CF RP'!$G$2</xm:f>
            <x14:dxf>
              <fill>
                <patternFill>
                  <bgColor rgb="FF92D050"/>
                </patternFill>
              </fill>
            </x14:dxf>
          </x14:cfRule>
          <x14:cfRule type="cellIs" priority="2" operator="lessThan" id="{7BFADEB8-1589-46DE-B75C-94071CCA88FC}">
            <xm:f>'CF RP'!$G$2</xm:f>
            <x14:dxf>
              <fill>
                <patternFill>
                  <bgColor rgb="FFC00000"/>
                </patternFill>
              </fill>
            </x14:dxf>
          </x14:cfRule>
          <x14:cfRule type="cellIs" priority="3" operator="greaterThan" id="{B035CC60-00CF-40A5-A4EF-0DE637F16009}">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46"/>
    <col min="2" max="2" width="38.42578125" style="147" customWidth="1"/>
    <col min="3" max="3" width="98.140625" style="146" customWidth="1"/>
    <col min="4" max="4" width="35.140625" style="146" customWidth="1"/>
    <col min="5" max="16384" width="8.7109375" style="146"/>
  </cols>
  <sheetData>
    <row r="2" spans="1:4" ht="30" customHeight="1" thickBot="1" x14ac:dyDescent="0.25">
      <c r="C2" s="148" t="s">
        <v>138</v>
      </c>
      <c r="D2" s="149">
        <f>SUM(D4:D50)</f>
        <v>0</v>
      </c>
    </row>
    <row r="3" spans="1:4" ht="18.75" x14ac:dyDescent="0.2">
      <c r="B3" s="301" t="s">
        <v>122</v>
      </c>
      <c r="C3" s="301" t="s">
        <v>139</v>
      </c>
      <c r="D3" s="301" t="s">
        <v>140</v>
      </c>
    </row>
    <row r="4" spans="1:4" ht="14.25" x14ac:dyDescent="0.2">
      <c r="A4" s="146">
        <v>1</v>
      </c>
      <c r="B4" s="302"/>
      <c r="C4" s="150" t="s">
        <v>134</v>
      </c>
      <c r="D4" s="303">
        <f>SUMPRODUCT(('CF RD'!$A$4:$A$464=B4)*('CF RD'!$I$4:$I$464=C4)*('CF RD'!$G$4:$G$464))</f>
        <v>0</v>
      </c>
    </row>
    <row r="5" spans="1:4" ht="14.25" x14ac:dyDescent="0.2">
      <c r="A5" s="146">
        <v>2</v>
      </c>
      <c r="B5" s="302"/>
      <c r="C5" s="150" t="s">
        <v>135</v>
      </c>
      <c r="D5" s="303">
        <f>SUMPRODUCT(('CF RD'!$A$4:$A$464=B5)*('CF RD'!$I$4:$I$464=C5)*('CF RD'!$G$4:$G$464))</f>
        <v>0</v>
      </c>
    </row>
    <row r="6" spans="1:4" ht="14.25" x14ac:dyDescent="0.2">
      <c r="A6" s="146">
        <v>3</v>
      </c>
      <c r="B6" s="302"/>
      <c r="C6" s="150" t="s">
        <v>80</v>
      </c>
      <c r="D6" s="303">
        <f>SUMPRODUCT(('CF RD'!$A$4:$A$464=B6)*('CF RD'!$I$4:$I$464=C6)*('CF RD'!$G$4:$G$464))</f>
        <v>0</v>
      </c>
    </row>
    <row r="7" spans="1:4" ht="14.25" x14ac:dyDescent="0.2">
      <c r="A7" s="146">
        <v>4</v>
      </c>
      <c r="B7" s="302"/>
      <c r="C7" s="150" t="s">
        <v>136</v>
      </c>
      <c r="D7" s="303">
        <f>SUMPRODUCT(('CF RD'!$A$4:$A$464=B7)*('CF RD'!$I$4:$I$464=C7)*('CF RD'!$G$4:$G$464))</f>
        <v>0</v>
      </c>
    </row>
    <row r="8" spans="1:4" ht="14.25" x14ac:dyDescent="0.2">
      <c r="A8" s="146">
        <v>5</v>
      </c>
      <c r="B8" s="302"/>
      <c r="C8" s="150" t="s">
        <v>137</v>
      </c>
      <c r="D8" s="303">
        <f>SUMPRODUCT(('CF RD'!$A$4:$A$464=B8)*('CF RD'!$I$4:$I$464=C8)*('CF RD'!$G$4:$G$464))</f>
        <v>0</v>
      </c>
    </row>
    <row r="9" spans="1:4" ht="14.25" x14ac:dyDescent="0.2">
      <c r="A9" s="146">
        <v>1</v>
      </c>
      <c r="B9" s="275"/>
      <c r="C9" s="151" t="s">
        <v>134</v>
      </c>
      <c r="D9" s="304">
        <f>SUMPRODUCT(('CF RD'!$A$4:$A$464=B9)*('CF RD'!$I$4:$I$464=C9)*('CF RD'!$G$4:$G$464))</f>
        <v>0</v>
      </c>
    </row>
    <row r="10" spans="1:4" ht="14.25" x14ac:dyDescent="0.2">
      <c r="A10" s="146">
        <v>2</v>
      </c>
      <c r="B10" s="275"/>
      <c r="C10" s="151" t="s">
        <v>135</v>
      </c>
      <c r="D10" s="304">
        <f>SUMPRODUCT(('CF RD'!$A$4:$A$464=B10)*('CF RD'!$I$4:$I$464=C10)*('CF RD'!$G$4:$G$464))</f>
        <v>0</v>
      </c>
    </row>
    <row r="11" spans="1:4" ht="14.25" x14ac:dyDescent="0.2">
      <c r="A11" s="146">
        <v>3</v>
      </c>
      <c r="B11" s="275"/>
      <c r="C11" s="151" t="s">
        <v>80</v>
      </c>
      <c r="D11" s="304">
        <f>SUMPRODUCT(('CF RD'!$A$4:$A$464=B11)*('CF RD'!$I$4:$I$464=C11)*('CF RD'!$G$4:$G$464))</f>
        <v>0</v>
      </c>
    </row>
    <row r="12" spans="1:4" ht="14.25" x14ac:dyDescent="0.2">
      <c r="A12" s="146">
        <v>4</v>
      </c>
      <c r="B12" s="275"/>
      <c r="C12" s="151" t="s">
        <v>136</v>
      </c>
      <c r="D12" s="304">
        <f>SUMPRODUCT(('CF RD'!$A$4:$A$464=B12)*('CF RD'!$I$4:$I$464=C12)*('CF RD'!$G$4:$G$464))</f>
        <v>0</v>
      </c>
    </row>
    <row r="13" spans="1:4" ht="14.25" x14ac:dyDescent="0.2">
      <c r="A13" s="146">
        <v>5</v>
      </c>
      <c r="B13" s="275"/>
      <c r="C13" s="151" t="s">
        <v>137</v>
      </c>
      <c r="D13" s="304">
        <f>SUMPRODUCT(('CF RD'!$A$4:$A$464=B13)*('CF RD'!$I$4:$I$464=C13)*('CF RD'!$G$4:$G$464))</f>
        <v>0</v>
      </c>
    </row>
    <row r="14" spans="1:4" ht="14.25" x14ac:dyDescent="0.2">
      <c r="A14" s="146">
        <v>1</v>
      </c>
      <c r="B14" s="302"/>
      <c r="C14" s="150" t="s">
        <v>134</v>
      </c>
      <c r="D14" s="303">
        <f>SUMPRODUCT(('CF RD'!$A$4:$A$464=B14)*('CF RD'!$I$4:$I$464=C14)*('CF RD'!$G$4:$G$464))</f>
        <v>0</v>
      </c>
    </row>
    <row r="15" spans="1:4" ht="14.25" x14ac:dyDescent="0.2">
      <c r="A15" s="146">
        <v>2</v>
      </c>
      <c r="B15" s="302"/>
      <c r="C15" s="150" t="s">
        <v>135</v>
      </c>
      <c r="D15" s="303">
        <f>SUMPRODUCT(('CF RD'!$A$4:$A$464=B15)*('CF RD'!$I$4:$I$464=C15)*('CF RD'!$G$4:$G$464))</f>
        <v>0</v>
      </c>
    </row>
    <row r="16" spans="1:4" ht="14.25" x14ac:dyDescent="0.2">
      <c r="A16" s="146">
        <v>3</v>
      </c>
      <c r="B16" s="302"/>
      <c r="C16" s="150" t="s">
        <v>80</v>
      </c>
      <c r="D16" s="303">
        <f>SUMPRODUCT(('CF RD'!$A$4:$A$464=B16)*('CF RD'!$I$4:$I$464=C16)*('CF RD'!$G$4:$G$464))</f>
        <v>0</v>
      </c>
    </row>
    <row r="17" spans="1:4" ht="14.25" x14ac:dyDescent="0.2">
      <c r="A17" s="146">
        <v>4</v>
      </c>
      <c r="B17" s="302"/>
      <c r="C17" s="150" t="s">
        <v>136</v>
      </c>
      <c r="D17" s="303">
        <f>SUMPRODUCT(('CF RD'!$A$4:$A$464=B17)*('CF RD'!$I$4:$I$464=C17)*('CF RD'!$G$4:$G$464))</f>
        <v>0</v>
      </c>
    </row>
    <row r="18" spans="1:4" ht="14.25" x14ac:dyDescent="0.2">
      <c r="A18" s="146">
        <v>5</v>
      </c>
      <c r="B18" s="302"/>
      <c r="C18" s="150" t="s">
        <v>137</v>
      </c>
      <c r="D18" s="303">
        <f>SUMPRODUCT(('CF RD'!$A$4:$A$464=B18)*('CF RD'!$I$4:$I$464=C18)*('CF RD'!$G$4:$G$464))</f>
        <v>0</v>
      </c>
    </row>
    <row r="19" spans="1:4" ht="14.25" x14ac:dyDescent="0.2">
      <c r="A19" s="146">
        <v>1</v>
      </c>
      <c r="B19" s="275"/>
      <c r="C19" s="151" t="s">
        <v>134</v>
      </c>
      <c r="D19" s="304">
        <f>SUMPRODUCT(('CF RD'!$A$4:$A$464=B19)*('CF RD'!$I$4:$I$464=C19)*('CF RD'!$G$4:$G$464))</f>
        <v>0</v>
      </c>
    </row>
    <row r="20" spans="1:4" ht="14.25" x14ac:dyDescent="0.2">
      <c r="A20" s="146">
        <v>2</v>
      </c>
      <c r="B20" s="275"/>
      <c r="C20" s="151" t="s">
        <v>135</v>
      </c>
      <c r="D20" s="304">
        <f>SUMPRODUCT(('CF RD'!$A$4:$A$464=B20)*('CF RD'!$I$4:$I$464=C20)*('CF RD'!$G$4:$G$464))</f>
        <v>0</v>
      </c>
    </row>
    <row r="21" spans="1:4" ht="14.25" x14ac:dyDescent="0.2">
      <c r="A21" s="146">
        <v>3</v>
      </c>
      <c r="B21" s="275"/>
      <c r="C21" s="151" t="s">
        <v>80</v>
      </c>
      <c r="D21" s="304">
        <f>SUMPRODUCT(('CF RD'!$A$4:$A$464=B21)*('CF RD'!$I$4:$I$464=C21)*('CF RD'!$G$4:$G$464))</f>
        <v>0</v>
      </c>
    </row>
    <row r="22" spans="1:4" ht="14.25" x14ac:dyDescent="0.2">
      <c r="A22" s="146">
        <v>4</v>
      </c>
      <c r="B22" s="275"/>
      <c r="C22" s="151" t="s">
        <v>136</v>
      </c>
      <c r="D22" s="304">
        <f>SUMPRODUCT(('CF RD'!$A$4:$A$464=B22)*('CF RD'!$I$4:$I$464=C22)*('CF RD'!$G$4:$G$464))</f>
        <v>0</v>
      </c>
    </row>
    <row r="23" spans="1:4" ht="14.25" x14ac:dyDescent="0.2">
      <c r="A23" s="146">
        <v>5</v>
      </c>
      <c r="B23" s="275"/>
      <c r="C23" s="151" t="s">
        <v>137</v>
      </c>
      <c r="D23" s="304">
        <f>SUMPRODUCT(('CF RD'!$A$4:$A$464=B23)*('CF RD'!$I$4:$I$464=C23)*('CF RD'!$G$4:$G$464))</f>
        <v>0</v>
      </c>
    </row>
    <row r="24" spans="1:4" ht="14.25" x14ac:dyDescent="0.2">
      <c r="A24" s="146">
        <v>1</v>
      </c>
      <c r="B24" s="302"/>
      <c r="C24" s="150" t="s">
        <v>134</v>
      </c>
      <c r="D24" s="303">
        <f>SUMPRODUCT(('CF RD'!$A$4:$A$464=B24)*('CF RD'!$I$4:$I$464=C24)*('CF RD'!$G$4:$G$464))</f>
        <v>0</v>
      </c>
    </row>
    <row r="25" spans="1:4" ht="14.25" x14ac:dyDescent="0.2">
      <c r="A25" s="146">
        <v>2</v>
      </c>
      <c r="B25" s="302"/>
      <c r="C25" s="150" t="s">
        <v>135</v>
      </c>
      <c r="D25" s="303">
        <f>SUMPRODUCT(('CF RD'!$A$4:$A$464=B25)*('CF RD'!$I$4:$I$464=C25)*('CF RD'!$G$4:$G$464))</f>
        <v>0</v>
      </c>
    </row>
    <row r="26" spans="1:4" ht="14.25" x14ac:dyDescent="0.2">
      <c r="A26" s="146">
        <v>3</v>
      </c>
      <c r="B26" s="302"/>
      <c r="C26" s="150" t="s">
        <v>80</v>
      </c>
      <c r="D26" s="303">
        <f>SUMPRODUCT(('CF RD'!$A$4:$A$464=B26)*('CF RD'!$I$4:$I$464=C26)*('CF RD'!$G$4:$G$464))</f>
        <v>0</v>
      </c>
    </row>
    <row r="27" spans="1:4" ht="14.25" x14ac:dyDescent="0.2">
      <c r="A27" s="146">
        <v>4</v>
      </c>
      <c r="B27" s="302"/>
      <c r="C27" s="150" t="s">
        <v>136</v>
      </c>
      <c r="D27" s="303">
        <f>SUMPRODUCT(('CF RD'!$A$4:$A$464=B27)*('CF RD'!$I$4:$I$464=C27)*('CF RD'!$G$4:$G$464))</f>
        <v>0</v>
      </c>
    </row>
    <row r="28" spans="1:4" ht="14.25" x14ac:dyDescent="0.2">
      <c r="A28" s="146">
        <v>5</v>
      </c>
      <c r="B28" s="302"/>
      <c r="C28" s="150" t="s">
        <v>137</v>
      </c>
      <c r="D28" s="303">
        <f>SUMPRODUCT(('CF RD'!$A$4:$A$464=B28)*('CF RD'!$I$4:$I$464=C28)*('CF RD'!$G$4:$G$464))</f>
        <v>0</v>
      </c>
    </row>
    <row r="29" spans="1:4" ht="14.25" x14ac:dyDescent="0.2">
      <c r="A29" s="146">
        <v>1</v>
      </c>
      <c r="B29" s="275"/>
      <c r="C29" s="151"/>
      <c r="D29" s="304">
        <f>SUMPRODUCT(('CF RD'!$A$4:$A$464=B29)*('CF RD'!$I$4:$I$464=C29)*('CF RD'!$G$4:$G$464))</f>
        <v>0</v>
      </c>
    </row>
    <row r="30" spans="1:4" ht="14.25" x14ac:dyDescent="0.2">
      <c r="A30" s="146">
        <v>2</v>
      </c>
      <c r="B30" s="275"/>
      <c r="C30" s="151"/>
      <c r="D30" s="304">
        <f>SUMPRODUCT(('CF RD'!$A$4:$A$464=B30)*('CF RD'!$I$4:$I$464=C30)*('CF RD'!$G$4:$G$464))</f>
        <v>0</v>
      </c>
    </row>
    <row r="31" spans="1:4" ht="14.25" x14ac:dyDescent="0.2">
      <c r="A31" s="146">
        <v>3</v>
      </c>
      <c r="B31" s="275"/>
      <c r="C31" s="151"/>
      <c r="D31" s="304">
        <f>SUMPRODUCT(('CF RD'!$A$4:$A$464=B31)*('CF RD'!$I$4:$I$464=C31)*('CF RD'!$G$4:$G$464))</f>
        <v>0</v>
      </c>
    </row>
    <row r="32" spans="1:4" ht="14.25" x14ac:dyDescent="0.2">
      <c r="A32" s="146">
        <v>4</v>
      </c>
      <c r="B32" s="275"/>
      <c r="C32" s="151"/>
      <c r="D32" s="304">
        <f>SUMPRODUCT(('CF RD'!$A$4:$A$464=B32)*('CF RD'!$I$4:$I$464=C32)*('CF RD'!$G$4:$G$464))</f>
        <v>0</v>
      </c>
    </row>
    <row r="33" spans="1:4" ht="14.25" x14ac:dyDescent="0.2">
      <c r="A33" s="146">
        <v>5</v>
      </c>
      <c r="B33" s="275"/>
      <c r="C33" s="151"/>
      <c r="D33" s="304">
        <f>SUMPRODUCT(('CF RD'!$A$4:$A$464=B33)*('CF RD'!$I$4:$I$464=C33)*('CF RD'!$G$4:$G$464))</f>
        <v>0</v>
      </c>
    </row>
    <row r="34" spans="1:4" ht="14.25" x14ac:dyDescent="0.2">
      <c r="A34" s="146">
        <v>1</v>
      </c>
      <c r="B34" s="302"/>
      <c r="C34" s="150"/>
      <c r="D34" s="303">
        <f>SUMPRODUCT(('CF RD'!$A$4:$A$464=B34)*('CF RD'!$I$4:$I$464=C34)*('CF RD'!$G$4:$G$464))</f>
        <v>0</v>
      </c>
    </row>
    <row r="35" spans="1:4" ht="14.25" x14ac:dyDescent="0.2">
      <c r="A35" s="146">
        <v>2</v>
      </c>
      <c r="B35" s="302"/>
      <c r="C35" s="150"/>
      <c r="D35" s="303">
        <f>SUMPRODUCT(('CF RD'!$A$4:$A$464=B35)*('CF RD'!$I$4:$I$464=C35)*('CF RD'!$G$4:$G$464))</f>
        <v>0</v>
      </c>
    </row>
    <row r="36" spans="1:4" ht="14.25" x14ac:dyDescent="0.2">
      <c r="A36" s="146">
        <v>3</v>
      </c>
      <c r="B36" s="302"/>
      <c r="C36" s="150"/>
      <c r="D36" s="303">
        <f>SUMPRODUCT(('CF RD'!$A$4:$A$464=B36)*('CF RD'!$I$4:$I$464=C36)*('CF RD'!$G$4:$G$464))</f>
        <v>0</v>
      </c>
    </row>
    <row r="37" spans="1:4" ht="14.25" x14ac:dyDescent="0.2">
      <c r="A37" s="146">
        <v>4</v>
      </c>
      <c r="B37" s="302"/>
      <c r="C37" s="150"/>
      <c r="D37" s="303">
        <f>SUMPRODUCT(('CF RD'!$A$4:$A$464=B37)*('CF RD'!$I$4:$I$464=C37)*('CF RD'!$G$4:$G$464))</f>
        <v>0</v>
      </c>
    </row>
    <row r="38" spans="1:4" ht="14.25" x14ac:dyDescent="0.2">
      <c r="A38" s="146">
        <v>5</v>
      </c>
      <c r="B38" s="302"/>
      <c r="C38" s="150"/>
      <c r="D38" s="303">
        <f>SUMPRODUCT(('CF RD'!$A$4:$A$464=B38)*('CF RD'!$I$4:$I$464=C38)*('CF RD'!$G$4:$G$464))</f>
        <v>0</v>
      </c>
    </row>
    <row r="39" spans="1:4" ht="14.25" x14ac:dyDescent="0.2">
      <c r="B39" s="305"/>
      <c r="C39" s="151"/>
      <c r="D39" s="304">
        <f>SUMPRODUCT(('CF RD'!$A$4:$A$464=B39)*('CF RD'!$I$4:$I$464=C39)*('CF RD'!$G$4:$G$464))</f>
        <v>0</v>
      </c>
    </row>
    <row r="40" spans="1:4" ht="14.25" x14ac:dyDescent="0.2">
      <c r="B40" s="305"/>
      <c r="C40" s="151"/>
      <c r="D40" s="304">
        <f>SUMPRODUCT(('CF RD'!$A$4:$A$464=B40)*('CF RD'!$I$4:$I$464=C40)*('CF RD'!$G$4:$G$464))</f>
        <v>0</v>
      </c>
    </row>
    <row r="41" spans="1:4" ht="14.25" x14ac:dyDescent="0.2">
      <c r="B41" s="305"/>
      <c r="C41" s="151"/>
      <c r="D41" s="304">
        <f>SUMPRODUCT(('CF RD'!$A$4:$A$464=B41)*('CF RD'!$I$4:$I$464=C41)*('CF RD'!$G$4:$G$464))</f>
        <v>0</v>
      </c>
    </row>
    <row r="42" spans="1:4" ht="14.25" x14ac:dyDescent="0.2">
      <c r="B42" s="305"/>
      <c r="C42" s="151"/>
      <c r="D42" s="304">
        <f>SUMPRODUCT(('CF RD'!$A$4:$A$464=B42)*('CF RD'!$I$4:$I$464=C42)*('CF RD'!$G$4:$G$464))</f>
        <v>0</v>
      </c>
    </row>
    <row r="43" spans="1:4" ht="14.25" x14ac:dyDescent="0.2">
      <c r="B43" s="305"/>
      <c r="C43" s="151"/>
      <c r="D43" s="304">
        <f>SUMPRODUCT(('CF RD'!$A$4:$A$464=B43)*('CF RD'!$I$4:$I$464=C43)*('CF RD'!$G$4:$G$464))</f>
        <v>0</v>
      </c>
    </row>
    <row r="44" spans="1:4" ht="14.25" x14ac:dyDescent="0.2">
      <c r="B44" s="305"/>
      <c r="C44" s="151"/>
      <c r="D44" s="304">
        <f>SUMPRODUCT(('CF RD'!$A$4:$A$464=B44)*('CF RD'!$I$4:$I$464=C44)*('CF RD'!$G$4:$G$464))</f>
        <v>0</v>
      </c>
    </row>
    <row r="45" spans="1:4" ht="14.25" x14ac:dyDescent="0.2">
      <c r="B45" s="305"/>
      <c r="C45" s="151"/>
      <c r="D45" s="304">
        <f>SUMPRODUCT(('CF RD'!$A$4:$A$464=B45)*('CF RD'!$I$4:$I$464=C45)*('CF RD'!$G$4:$G$464))</f>
        <v>0</v>
      </c>
    </row>
    <row r="46" spans="1:4" ht="14.25" x14ac:dyDescent="0.2">
      <c r="B46" s="305"/>
      <c r="C46" s="151"/>
      <c r="D46" s="304">
        <f>SUMPRODUCT(('CF RD'!$A$4:$A$464=B46)*('CF RD'!$I$4:$I$464=C46)*('CF RD'!$G$4:$G$464))</f>
        <v>0</v>
      </c>
    </row>
    <row r="47" spans="1:4" ht="14.25" x14ac:dyDescent="0.2">
      <c r="B47" s="305"/>
      <c r="C47" s="151"/>
      <c r="D47" s="304">
        <f>SUMPRODUCT(('CF RD'!$A$4:$A$464=B47)*('CF RD'!$I$4:$I$464=C47)*('CF RD'!$G$4:$G$464))</f>
        <v>0</v>
      </c>
    </row>
    <row r="48" spans="1:4" ht="14.25" x14ac:dyDescent="0.2">
      <c r="B48" s="305"/>
      <c r="C48" s="151"/>
      <c r="D48" s="304">
        <f>SUMPRODUCT(('CF RD'!$A$4:$A$464=B48)*('CF RD'!$I$4:$I$464=C48)*('CF RD'!$G$4:$G$464))</f>
        <v>0</v>
      </c>
    </row>
    <row r="49" spans="2:4" ht="14.25" x14ac:dyDescent="0.2">
      <c r="B49" s="305"/>
      <c r="C49" s="151"/>
      <c r="D49" s="304">
        <f>SUMPRODUCT(('CF RD'!$A$4:$A$464=B49)*('CF RD'!$I$4:$I$464=C49)*('CF RD'!$G$4:$G$464))</f>
        <v>0</v>
      </c>
    </row>
    <row r="50" spans="2:4" ht="14.25" x14ac:dyDescent="0.2">
      <c r="B50" s="305"/>
      <c r="C50" s="151"/>
      <c r="D50" s="304">
        <f>SUMPRODUCT(('CF RD'!$A$4:$A$464=B50)*('CF RD'!$I$4:$I$464=C50)*('CF RD'!$G$4:$G$464))</f>
        <v>0</v>
      </c>
    </row>
    <row r="51" spans="2:4" ht="14.25" x14ac:dyDescent="0.2">
      <c r="B51" s="305"/>
      <c r="C51" s="151"/>
      <c r="D51" s="304">
        <f>SUMPRODUCT(('CF RD'!$A$4:$A$464=B51)*('CF RD'!$I$4:$I$464=C51)*('CF RD'!$G$4:$G$464))</f>
        <v>0</v>
      </c>
    </row>
    <row r="52" spans="2:4" ht="14.25" x14ac:dyDescent="0.2">
      <c r="B52" s="305"/>
      <c r="C52" s="151"/>
      <c r="D52" s="304">
        <f>SUMPRODUCT(('CF RD'!$A$4:$A$464=B52)*('CF RD'!$I$4:$I$464=C52)*('CF RD'!$G$4:$G$464))</f>
        <v>0</v>
      </c>
    </row>
    <row r="53" spans="2:4" ht="14.25" x14ac:dyDescent="0.2">
      <c r="B53" s="305"/>
      <c r="C53" s="151"/>
      <c r="D53" s="304">
        <f>SUMPRODUCT(('CF RD'!$A$4:$A$464=B53)*('CF RD'!$I$4:$I$464=C53)*('CF RD'!$G$4:$G$464))</f>
        <v>0</v>
      </c>
    </row>
    <row r="54" spans="2:4" ht="14.25" x14ac:dyDescent="0.2">
      <c r="B54" s="305"/>
      <c r="C54" s="151"/>
      <c r="D54" s="304">
        <f>SUMPRODUCT(('CF RD'!$A$4:$A$464=B54)*('CF RD'!$I$4:$I$464=C54)*('CF RD'!$G$4:$G$464))</f>
        <v>0</v>
      </c>
    </row>
    <row r="55" spans="2:4" ht="14.25" x14ac:dyDescent="0.2">
      <c r="B55" s="305"/>
      <c r="C55" s="151"/>
      <c r="D55" s="304">
        <f>SUMPRODUCT(('CF RD'!$A$4:$A$464=B55)*('CF RD'!$I$4:$I$464=C55)*('CF RD'!$G$4:$G$464))</f>
        <v>0</v>
      </c>
    </row>
    <row r="56" spans="2:4" ht="14.25" x14ac:dyDescent="0.2">
      <c r="B56" s="305"/>
      <c r="C56" s="151"/>
      <c r="D56" s="304">
        <f>SUMPRODUCT(('CF RD'!$A$4:$A$464=B56)*('CF RD'!$I$4:$I$464=C56)*('CF RD'!$G$4:$G$464))</f>
        <v>0</v>
      </c>
    </row>
    <row r="57" spans="2:4" ht="14.25" x14ac:dyDescent="0.2">
      <c r="B57" s="305"/>
      <c r="C57" s="151"/>
      <c r="D57" s="304">
        <f>SUMPRODUCT(('CF RD'!$A$4:$A$464=B57)*('CF RD'!$I$4:$I$464=C57)*('CF RD'!$G$4:$G$464))</f>
        <v>0</v>
      </c>
    </row>
    <row r="58" spans="2:4" ht="14.25" x14ac:dyDescent="0.2">
      <c r="B58" s="305"/>
      <c r="C58" s="151"/>
      <c r="D58" s="304">
        <f>SUMPRODUCT(('CF RD'!$A$4:$A$464=B58)*('CF RD'!$I$4:$I$464=C58)*('CF RD'!$G$4:$G$464))</f>
        <v>0</v>
      </c>
    </row>
    <row r="59" spans="2:4" ht="14.25" x14ac:dyDescent="0.2">
      <c r="B59" s="305"/>
      <c r="C59" s="151"/>
      <c r="D59" s="304">
        <f>SUMPRODUCT(('CF RD'!$A$4:$A$464=B59)*('CF RD'!$I$4:$I$464=C59)*('CF RD'!$G$4:$G$464))</f>
        <v>0</v>
      </c>
    </row>
    <row r="60" spans="2:4" ht="14.25" x14ac:dyDescent="0.2">
      <c r="B60" s="305"/>
      <c r="C60" s="151"/>
      <c r="D60" s="304">
        <f>SUMPRODUCT(('CF RD'!$A$4:$A$464=B60)*('CF RD'!$I$4:$I$464=C60)*('CF RD'!$G$4:$G$464))</f>
        <v>0</v>
      </c>
    </row>
    <row r="61" spans="2:4" ht="14.25" x14ac:dyDescent="0.2">
      <c r="B61" s="305"/>
      <c r="C61" s="151"/>
      <c r="D61" s="304">
        <f>SUMPRODUCT(('CF RD'!$A$4:$A$464=B61)*('CF RD'!$I$4:$I$464=C61)*('CF RD'!$G$4:$G$464))</f>
        <v>0</v>
      </c>
    </row>
    <row r="62" spans="2:4" ht="14.25" x14ac:dyDescent="0.2">
      <c r="B62" s="305"/>
      <c r="C62" s="151"/>
      <c r="D62" s="304">
        <f>SUMPRODUCT(('CF RD'!$A$4:$A$464=B62)*('CF RD'!$I$4:$I$464=C62)*('CF RD'!$G$4:$G$464))</f>
        <v>0</v>
      </c>
    </row>
    <row r="63" spans="2:4" ht="14.25" x14ac:dyDescent="0.2">
      <c r="B63" s="305"/>
      <c r="C63" s="151"/>
      <c r="D63" s="304">
        <f>SUMPRODUCT(('CF RD'!$A$4:$A$464=B63)*('CF RD'!$I$4:$I$464=C63)*('CF RD'!$G$4:$G$464))</f>
        <v>0</v>
      </c>
    </row>
    <row r="64" spans="2:4" ht="14.25" x14ac:dyDescent="0.2">
      <c r="B64" s="305"/>
      <c r="C64" s="151"/>
      <c r="D64" s="304">
        <f>SUMPRODUCT(('CF RD'!$A$4:$A$464=B64)*('CF RD'!$I$4:$I$464=C64)*('CF RD'!$G$4:$G$464))</f>
        <v>0</v>
      </c>
    </row>
    <row r="65" spans="2:4" ht="14.25" x14ac:dyDescent="0.2">
      <c r="B65" s="305"/>
      <c r="C65" s="151"/>
      <c r="D65" s="304">
        <f>SUMPRODUCT(('CF RD'!$A$4:$A$464=B65)*('CF RD'!$I$4:$I$464=C65)*('CF RD'!$G$4:$G$464))</f>
        <v>0</v>
      </c>
    </row>
    <row r="66" spans="2:4" ht="14.25" x14ac:dyDescent="0.2">
      <c r="B66" s="305"/>
      <c r="C66" s="151"/>
      <c r="D66" s="304">
        <f>SUMPRODUCT(('CF RD'!$A$4:$A$464=B66)*('CF RD'!$I$4:$I$464=C66)*('CF RD'!$G$4:$G$464))</f>
        <v>0</v>
      </c>
    </row>
    <row r="67" spans="2:4" ht="14.25" x14ac:dyDescent="0.2">
      <c r="B67" s="305"/>
      <c r="C67" s="151"/>
      <c r="D67" s="304">
        <f>SUMPRODUCT(('CF RD'!$A$4:$A$464=B67)*('CF RD'!$I$4:$I$464=C67)*('CF RD'!$G$4:$G$464))</f>
        <v>0</v>
      </c>
    </row>
    <row r="68" spans="2:4" ht="14.25" x14ac:dyDescent="0.2">
      <c r="B68" s="305"/>
      <c r="C68" s="151"/>
      <c r="D68" s="304">
        <f>SUMPRODUCT(('CF RD'!$A$4:$A$464=B68)*('CF RD'!$I$4:$I$464=C68)*('CF RD'!$G$4:$G$464))</f>
        <v>0</v>
      </c>
    </row>
    <row r="69" spans="2:4" ht="14.25" x14ac:dyDescent="0.2">
      <c r="B69" s="305"/>
      <c r="C69" s="151"/>
      <c r="D69" s="304">
        <f>SUMPRODUCT(('CF RD'!$A$4:$A$464=B69)*('CF RD'!$I$4:$I$464=C69)*('CF RD'!$G$4:$G$464))</f>
        <v>0</v>
      </c>
    </row>
    <row r="70" spans="2:4" ht="14.25" x14ac:dyDescent="0.2">
      <c r="B70" s="305"/>
      <c r="C70" s="151"/>
      <c r="D70" s="304">
        <f>SUMPRODUCT(('CF RD'!$A$4:$A$464=B70)*('CF RD'!$I$4:$I$464=C70)*('CF RD'!$G$4:$G$464))</f>
        <v>0</v>
      </c>
    </row>
    <row r="71" spans="2:4" ht="14.25" x14ac:dyDescent="0.2">
      <c r="B71" s="305"/>
      <c r="C71" s="151"/>
      <c r="D71" s="304">
        <f>SUMPRODUCT(('CF RD'!$A$4:$A$464=B71)*('CF RD'!$I$4:$I$464=C71)*('CF RD'!$G$4:$G$464))</f>
        <v>0</v>
      </c>
    </row>
    <row r="72" spans="2:4" ht="14.25" x14ac:dyDescent="0.2">
      <c r="B72" s="305"/>
      <c r="C72" s="151"/>
      <c r="D72" s="304">
        <f>SUMPRODUCT(('CF RD'!$A$4:$A$464=B72)*('CF RD'!$I$4:$I$464=C72)*('CF RD'!$G$4:$G$464))</f>
        <v>0</v>
      </c>
    </row>
    <row r="73" spans="2:4" ht="14.25" x14ac:dyDescent="0.2">
      <c r="B73" s="305"/>
      <c r="C73" s="151"/>
      <c r="D73" s="304">
        <f>SUMPRODUCT(('CF RD'!$A$4:$A$464=B73)*('CF RD'!$I$4:$I$464=C73)*('CF RD'!$G$4:$G$464))</f>
        <v>0</v>
      </c>
    </row>
    <row r="74" spans="2:4" ht="14.25" x14ac:dyDescent="0.2">
      <c r="B74" s="305"/>
      <c r="C74" s="151"/>
      <c r="D74" s="304">
        <f>SUMPRODUCT(('CF RD'!$A$4:$A$464=B74)*('CF RD'!$I$4:$I$464=C74)*('CF RD'!$G$4:$G$464))</f>
        <v>0</v>
      </c>
    </row>
    <row r="75" spans="2:4" ht="14.25" x14ac:dyDescent="0.2">
      <c r="B75" s="305"/>
      <c r="C75" s="151"/>
      <c r="D75" s="304">
        <f>SUMPRODUCT(('CF RD'!$A$4:$A$464=B75)*('CF RD'!$I$4:$I$464=C75)*('CF RD'!$G$4:$G$464))</f>
        <v>0</v>
      </c>
    </row>
    <row r="76" spans="2:4" ht="14.25" x14ac:dyDescent="0.2">
      <c r="B76" s="305"/>
      <c r="C76" s="151"/>
      <c r="D76" s="304">
        <f>SUMPRODUCT(('CF RD'!$A$4:$A$464=B76)*('CF RD'!$I$4:$I$464=C76)*('CF RD'!$G$4:$G$464))</f>
        <v>0</v>
      </c>
    </row>
    <row r="77" spans="2:4" ht="14.25" x14ac:dyDescent="0.2">
      <c r="B77" s="305"/>
      <c r="C77" s="151"/>
      <c r="D77" s="304">
        <f>SUMPRODUCT(('CF RD'!$A$4:$A$464=B77)*('CF RD'!$I$4:$I$464=C77)*('CF RD'!$G$4:$G$464))</f>
        <v>0</v>
      </c>
    </row>
    <row r="78" spans="2:4" ht="14.25" x14ac:dyDescent="0.2">
      <c r="B78" s="305"/>
      <c r="C78" s="151"/>
      <c r="D78" s="304">
        <f>SUMPRODUCT(('CF RD'!$A$4:$A$464=B78)*('CF RD'!$I$4:$I$464=C78)*('CF RD'!$G$4:$G$464))</f>
        <v>0</v>
      </c>
    </row>
    <row r="79" spans="2:4" ht="14.25" x14ac:dyDescent="0.2">
      <c r="B79" s="305"/>
      <c r="C79" s="151"/>
      <c r="D79" s="304">
        <f>SUMPRODUCT(('CF RD'!$A$4:$A$464=B79)*('CF RD'!$I$4:$I$464=C79)*('CF RD'!$G$4:$G$464))</f>
        <v>0</v>
      </c>
    </row>
    <row r="80" spans="2:4" ht="14.25" x14ac:dyDescent="0.2">
      <c r="B80" s="305"/>
      <c r="C80" s="151"/>
      <c r="D80" s="304">
        <f>SUMPRODUCT(('CF RD'!$A$4:$A$464=B80)*('CF RD'!$I$4:$I$464=C80)*('CF RD'!$G$4:$G$464))</f>
        <v>0</v>
      </c>
    </row>
    <row r="81" spans="2:4" ht="14.25" x14ac:dyDescent="0.2">
      <c r="B81" s="305"/>
      <c r="C81" s="151"/>
      <c r="D81" s="304">
        <f>SUMPRODUCT(('CF RD'!$A$4:$A$464=B81)*('CF RD'!$I$4:$I$464=C81)*('CF RD'!$G$4:$G$464))</f>
        <v>0</v>
      </c>
    </row>
    <row r="82" spans="2:4" ht="14.25" x14ac:dyDescent="0.2">
      <c r="B82" s="305"/>
      <c r="C82" s="151"/>
      <c r="D82" s="304">
        <f>SUMPRODUCT(('CF RD'!$A$4:$A$464=B82)*('CF RD'!$I$4:$I$464=C82)*('CF RD'!$G$4:$G$464))</f>
        <v>0</v>
      </c>
    </row>
    <row r="83" spans="2:4" ht="14.25" x14ac:dyDescent="0.2">
      <c r="B83" s="305"/>
      <c r="C83" s="151"/>
      <c r="D83" s="304">
        <f>SUMPRODUCT(('CF RD'!$A$4:$A$464=B83)*('CF RD'!$I$4:$I$464=C83)*('CF RD'!$G$4:$G$464))</f>
        <v>0</v>
      </c>
    </row>
    <row r="84" spans="2:4" ht="14.25" x14ac:dyDescent="0.2">
      <c r="B84" s="305"/>
      <c r="C84" s="151"/>
      <c r="D84" s="304">
        <f>SUMPRODUCT(('CF RD'!$A$4:$A$464=B84)*('CF RD'!$I$4:$I$464=C84)*('CF RD'!$G$4:$G$464))</f>
        <v>0</v>
      </c>
    </row>
    <row r="85" spans="2:4" ht="14.25" x14ac:dyDescent="0.2">
      <c r="B85" s="305"/>
      <c r="C85" s="151"/>
      <c r="D85" s="304">
        <f>SUMPRODUCT(('CF RD'!$A$4:$A$464=B85)*('CF RD'!$I$4:$I$464=C85)*('CF RD'!$G$4:$G$464))</f>
        <v>0</v>
      </c>
    </row>
    <row r="86" spans="2:4" ht="14.25" x14ac:dyDescent="0.2">
      <c r="B86" s="305"/>
      <c r="C86" s="151"/>
      <c r="D86" s="304">
        <f>SUMPRODUCT(('CF RD'!$A$4:$A$464=B86)*('CF RD'!$I$4:$I$464=C86)*('CF RD'!$G$4:$G$464))</f>
        <v>0</v>
      </c>
    </row>
    <row r="87" spans="2:4" ht="14.25" x14ac:dyDescent="0.2">
      <c r="B87" s="305"/>
      <c r="C87" s="151"/>
      <c r="D87" s="304">
        <f>SUMPRODUCT(('CF RD'!$A$4:$A$464=B87)*('CF RD'!$I$4:$I$464=C87)*('CF RD'!$G$4:$G$464))</f>
        <v>0</v>
      </c>
    </row>
    <row r="88" spans="2:4" ht="14.25" x14ac:dyDescent="0.2">
      <c r="B88" s="305"/>
      <c r="C88" s="151"/>
      <c r="D88" s="304">
        <f>SUMPRODUCT(('CF RD'!$A$4:$A$464=B88)*('CF RD'!$I$4:$I$464=C88)*('CF RD'!$G$4:$G$464))</f>
        <v>0</v>
      </c>
    </row>
    <row r="89" spans="2:4" ht="14.25" x14ac:dyDescent="0.2">
      <c r="B89" s="305"/>
      <c r="C89" s="151"/>
      <c r="D89" s="304">
        <f>SUMPRODUCT(('CF RD'!$A$4:$A$464=B89)*('CF RD'!$I$4:$I$464=C89)*('CF RD'!$G$4:$G$464))</f>
        <v>0</v>
      </c>
    </row>
    <row r="90" spans="2:4" ht="14.25" x14ac:dyDescent="0.2">
      <c r="B90" s="305"/>
      <c r="C90" s="151"/>
      <c r="D90" s="304">
        <f>SUMPRODUCT(('CF RD'!$A$4:$A$464=B90)*('CF RD'!$I$4:$I$464=C90)*('CF RD'!$G$4:$G$464))</f>
        <v>0</v>
      </c>
    </row>
    <row r="91" spans="2:4" ht="14.25" x14ac:dyDescent="0.2">
      <c r="B91" s="305"/>
      <c r="C91" s="151"/>
      <c r="D91" s="304">
        <f>SUMPRODUCT(('CF RD'!$A$4:$A$464=B91)*('CF RD'!$I$4:$I$464=C91)*('CF RD'!$G$4:$G$464))</f>
        <v>0</v>
      </c>
    </row>
    <row r="92" spans="2:4" ht="14.25" x14ac:dyDescent="0.2">
      <c r="B92" s="305"/>
      <c r="C92" s="151"/>
      <c r="D92" s="304">
        <f>SUMPRODUCT(('CF RD'!$A$4:$A$464=B92)*('CF RD'!$I$4:$I$464=C92)*('CF RD'!$G$4:$G$464))</f>
        <v>0</v>
      </c>
    </row>
    <row r="93" spans="2:4" ht="14.25" x14ac:dyDescent="0.2">
      <c r="B93" s="305"/>
      <c r="C93" s="151"/>
      <c r="D93" s="304">
        <f>SUMPRODUCT(('CF RD'!$A$4:$A$464=B93)*('CF RD'!$I$4:$I$464=C93)*('CF RD'!$G$4:$G$464))</f>
        <v>0</v>
      </c>
    </row>
    <row r="94" spans="2:4" ht="14.25" x14ac:dyDescent="0.2">
      <c r="B94" s="305"/>
      <c r="C94" s="151"/>
      <c r="D94" s="304">
        <f>SUMPRODUCT(('CF RD'!$A$4:$A$464=B94)*('CF RD'!$I$4:$I$464=C94)*('CF RD'!$G$4:$G$464))</f>
        <v>0</v>
      </c>
    </row>
    <row r="95" spans="2:4" ht="14.25" x14ac:dyDescent="0.2">
      <c r="B95" s="305"/>
      <c r="C95" s="151"/>
      <c r="D95" s="304">
        <f>SUMPRODUCT(('CF RD'!$A$4:$A$464=B95)*('CF RD'!$I$4:$I$464=C95)*('CF RD'!$G$4:$G$464))</f>
        <v>0</v>
      </c>
    </row>
    <row r="96" spans="2:4" ht="14.25" x14ac:dyDescent="0.2">
      <c r="B96" s="305"/>
      <c r="C96" s="151"/>
      <c r="D96" s="304">
        <f>SUMPRODUCT(('CF RD'!$A$4:$A$464=B96)*('CF RD'!$I$4:$I$464=C96)*('CF RD'!$G$4:$G$464))</f>
        <v>0</v>
      </c>
    </row>
    <row r="97" spans="2:4" ht="14.25" x14ac:dyDescent="0.2">
      <c r="B97" s="305"/>
      <c r="C97" s="151"/>
      <c r="D97" s="304">
        <f>SUMPRODUCT(('CF RD'!$A$4:$A$464=B97)*('CF RD'!$I$4:$I$464=C97)*('CF RD'!$G$4:$G$464))</f>
        <v>0</v>
      </c>
    </row>
    <row r="98" spans="2:4" ht="14.25" x14ac:dyDescent="0.2">
      <c r="B98" s="305"/>
      <c r="C98" s="151"/>
      <c r="D98" s="304">
        <f>SUMPRODUCT(('CF RD'!$A$4:$A$464=B98)*('CF RD'!$I$4:$I$464=C98)*('CF RD'!$G$4:$G$464))</f>
        <v>0</v>
      </c>
    </row>
    <row r="99" spans="2:4" ht="14.25" x14ac:dyDescent="0.2">
      <c r="B99" s="305"/>
      <c r="C99" s="151"/>
      <c r="D99" s="304">
        <f>SUMPRODUCT(('CF RD'!$A$4:$A$464=B99)*('CF RD'!$I$4:$I$464=C99)*('CF RD'!$G$4:$G$464))</f>
        <v>0</v>
      </c>
    </row>
    <row r="100" spans="2:4" ht="14.25" x14ac:dyDescent="0.2">
      <c r="B100" s="305"/>
      <c r="C100" s="151"/>
      <c r="D100" s="304">
        <f>SUMPRODUCT(('CF RD'!$A$4:$A$464=B100)*('CF RD'!$I$4:$I$464=C100)*('CF RD'!$G$4:$G$464))</f>
        <v>0</v>
      </c>
    </row>
    <row r="101" spans="2:4" ht="14.25" x14ac:dyDescent="0.2">
      <c r="B101" s="305"/>
      <c r="C101" s="151"/>
      <c r="D101" s="304">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C5608275-2FE1-460C-9994-D37FC27B232A}">
            <xm:f>'CF RD'!$G$2</xm:f>
            <x14:dxf>
              <fill>
                <patternFill>
                  <bgColor rgb="FF92D050"/>
                </patternFill>
              </fill>
            </x14:dxf>
          </x14:cfRule>
          <x14:cfRule type="cellIs" priority="2" operator="lessThan" id="{43155A1A-5092-4133-B7BB-F1671478FD5C}">
            <xm:f>'CF RD'!$G$2</xm:f>
            <x14:dxf>
              <fill>
                <patternFill>
                  <bgColor rgb="FFC00000"/>
                </patternFill>
              </fill>
            </x14:dxf>
          </x14:cfRule>
          <x14:cfRule type="cellIs" priority="3" operator="greaterThan" id="{79DEE7BB-880C-43D7-A1C7-7A2C340280A8}">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2020-05-08T15:15:25Z</cp:lastPrinted>
  <dcterms:created xsi:type="dcterms:W3CDTF">2017-05-22T09:57:57Z</dcterms:created>
  <dcterms:modified xsi:type="dcterms:W3CDTF">2024-04-16T10:08:45Z</dcterms:modified>
</cp:coreProperties>
</file>